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hidePivotFieldList="1"/>
  <mc:AlternateContent xmlns:mc="http://schemas.openxmlformats.org/markup-compatibility/2006">
    <mc:Choice Requires="x15">
      <x15ac:absPath xmlns:x15ac="http://schemas.microsoft.com/office/spreadsheetml/2010/11/ac" url="/Users/kylemiranda/Desktop/Cyber &amp; Data Portfolio/Portfolio Repo/student-data-pipeline-portfolio/data/cleaned/"/>
    </mc:Choice>
  </mc:AlternateContent>
  <xr:revisionPtr revIDLastSave="0" documentId="13_ncr:2001_{471F291D-4712-0D4B-8F5E-39F47063AD54}" xr6:coauthVersionLast="47" xr6:coauthVersionMax="47" xr10:uidLastSave="{00000000-0000-0000-0000-000000000000}"/>
  <bookViews>
    <workbookView xWindow="0" yWindow="0" windowWidth="28800" windowHeight="18000" activeTab="1" xr2:uid="{00000000-000D-0000-FFFF-FFFF00000000}"/>
  </bookViews>
  <sheets>
    <sheet name="Analysis" sheetId="13" r:id="rId1"/>
    <sheet name="Dashboard" sheetId="12" r:id="rId2"/>
    <sheet name="Students" sheetId="1" r:id="rId3"/>
    <sheet name="Attendance" sheetId="2" r:id="rId4"/>
    <sheet name="Assessments" sheetId="3" r:id="rId5"/>
    <sheet name="Schools" sheetId="4" r:id="rId6"/>
    <sheet name="Assessment_Merged" sheetId="5" r:id="rId7"/>
    <sheet name="Attendance_Merged" sheetId="6" r:id="rId8"/>
    <sheet name="Student_Summary" sheetId="7" r:id="rId9"/>
    <sheet name="Assessment_Summary" sheetId="8" r:id="rId10"/>
    <sheet name="School_Summary" sheetId="9" r:id="rId11"/>
    <sheet name="Attendance_Summary" sheetId="10" r:id="rId12"/>
  </sheets>
  <definedNames>
    <definedName name="Slicer_ell_status">#N/A</definedName>
    <definedName name="Slicer_grade_level">#N/A</definedName>
    <definedName name="Slicer_school_name">#N/A</definedName>
    <definedName name="Slicer_special_ed_flag">#N/A</definedName>
    <definedName name="Slicer_subject">#N/A</definedName>
  </definedNames>
  <calcPr calcId="191029"/>
  <pivotCaches>
    <pivotCache cacheId="0" r:id="rId13"/>
    <pivotCache cacheId="3" r:id="rId14"/>
  </pivotCaches>
  <fileRecoveryPr repairLoad="1"/>
  <extLst>
    <ext xmlns:x14="http://schemas.microsoft.com/office/spreadsheetml/2009/9/main" uri="{BBE1A952-AA13-448e-AADC-164F8A28A991}">
      <x14:slicerCaches>
        <x14:slicerCache r:id="rId15"/>
        <x14:slicerCache r:id="rId16"/>
        <x14:slicerCache r:id="rId17"/>
        <x14:slicerCache r:id="rId18"/>
        <x14:slicerCache r:id="rId19"/>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7" i="12" l="1" a="1"/>
  <c r="D77" i="12" s="1"/>
  <c r="G63" i="12" a="1"/>
  <c r="G63" i="12" s="1"/>
  <c r="J63" i="12" a="1"/>
  <c r="J63" i="12" s="1"/>
  <c r="D63" i="12" a="1"/>
  <c r="D63" i="12" s="1"/>
  <c r="A63" i="12" a="1"/>
  <c r="A63" i="12" s="1"/>
  <c r="G1" i="12"/>
  <c r="K1" i="12"/>
  <c r="A1" i="12"/>
  <c r="C1" i="12"/>
  <c r="I1" i="12"/>
  <c r="E1" i="1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<sst xmlns="http://schemas.openxmlformats.org/spreadsheetml/2006/main" count="4030" uniqueCount="169">
  <si>
    <t>student_id</t>
  </si>
  <si>
    <t>first_name</t>
  </si>
  <si>
    <t>last_name</t>
  </si>
  <si>
    <t>grade_level</t>
  </si>
  <si>
    <t>school_id</t>
  </si>
  <si>
    <t>enrollment_status</t>
  </si>
  <si>
    <t>ell_status</t>
  </si>
  <si>
    <t>special_ed_flag</t>
  </si>
  <si>
    <t>Juan</t>
  </si>
  <si>
    <t>Lopez</t>
  </si>
  <si>
    <t>Active</t>
  </si>
  <si>
    <t>Yes</t>
  </si>
  <si>
    <t>No</t>
  </si>
  <si>
    <t>Emily</t>
  </si>
  <si>
    <t>Chen</t>
  </si>
  <si>
    <t>Michael</t>
  </si>
  <si>
    <t>Smith</t>
  </si>
  <si>
    <t>Sofia</t>
  </si>
  <si>
    <t>Garcia</t>
  </si>
  <si>
    <t>David</t>
  </si>
  <si>
    <t>Kim</t>
  </si>
  <si>
    <t>Ana</t>
  </si>
  <si>
    <t>Martinez</t>
  </si>
  <si>
    <t>James</t>
  </si>
  <si>
    <t>Brown</t>
  </si>
  <si>
    <t>Olivia</t>
  </si>
  <si>
    <t>Davis</t>
  </si>
  <si>
    <t>Daniel</t>
  </si>
  <si>
    <t>Rodriguez</t>
  </si>
  <si>
    <t>Isabella</t>
  </si>
  <si>
    <t>Wilson</t>
  </si>
  <si>
    <t>Ethan</t>
  </si>
  <si>
    <t>Anderson</t>
  </si>
  <si>
    <t>Mia</t>
  </si>
  <si>
    <t>Thomas</t>
  </si>
  <si>
    <t>Alexander</t>
  </si>
  <si>
    <t>Taylor</t>
  </si>
  <si>
    <t>Charlotte</t>
  </si>
  <si>
    <t>Moore</t>
  </si>
  <si>
    <t>Benjamin</t>
  </si>
  <si>
    <t>Jackson</t>
  </si>
  <si>
    <t>Lucas</t>
  </si>
  <si>
    <t>White</t>
  </si>
  <si>
    <t>Amelia</t>
  </si>
  <si>
    <t>Harris</t>
  </si>
  <si>
    <t>Mason</t>
  </si>
  <si>
    <t>Martin</t>
  </si>
  <si>
    <t>Harper</t>
  </si>
  <si>
    <t>Thompson</t>
  </si>
  <si>
    <t>Evelyn</t>
  </si>
  <si>
    <t>Logan</t>
  </si>
  <si>
    <t>Abigail</t>
  </si>
  <si>
    <t>Robinson</t>
  </si>
  <si>
    <t>Elijah</t>
  </si>
  <si>
    <t>Clark</t>
  </si>
  <si>
    <t>Lewis</t>
  </si>
  <si>
    <t>Lee</t>
  </si>
  <si>
    <t>Walker</t>
  </si>
  <si>
    <t>Matthew</t>
  </si>
  <si>
    <t>Hall</t>
  </si>
  <si>
    <t>Avery</t>
  </si>
  <si>
    <t>Allen</t>
  </si>
  <si>
    <t>Young</t>
  </si>
  <si>
    <t>Joseph</t>
  </si>
  <si>
    <t>Hernandez</t>
  </si>
  <si>
    <t>Scarlett</t>
  </si>
  <si>
    <t>King</t>
  </si>
  <si>
    <t>Wright</t>
  </si>
  <si>
    <t>Victoria</t>
  </si>
  <si>
    <t>Wyatt</t>
  </si>
  <si>
    <t>Hill</t>
  </si>
  <si>
    <t>Luna</t>
  </si>
  <si>
    <t>Scott</t>
  </si>
  <si>
    <t>Carter</t>
  </si>
  <si>
    <t>Green</t>
  </si>
  <si>
    <t>Chloe</t>
  </si>
  <si>
    <t>Adams</t>
  </si>
  <si>
    <t>Jack</t>
  </si>
  <si>
    <t>Baker</t>
  </si>
  <si>
    <t>Penelope</t>
  </si>
  <si>
    <t>Gonzalez</t>
  </si>
  <si>
    <t>Owen</t>
  </si>
  <si>
    <t>Nelson</t>
  </si>
  <si>
    <t>Riley</t>
  </si>
  <si>
    <t>Gabriel</t>
  </si>
  <si>
    <t>Mitchell</t>
  </si>
  <si>
    <t>Lily</t>
  </si>
  <si>
    <t>Perez</t>
  </si>
  <si>
    <t>Henry</t>
  </si>
  <si>
    <t>Roberts</t>
  </si>
  <si>
    <t>Zoey</t>
  </si>
  <si>
    <t>Turner</t>
  </si>
  <si>
    <t>Julian</t>
  </si>
  <si>
    <t>Phillips</t>
  </si>
  <si>
    <t>Hannah</t>
  </si>
  <si>
    <t>Campbell</t>
  </si>
  <si>
    <t>Levi</t>
  </si>
  <si>
    <t>Parker</t>
  </si>
  <si>
    <t>Aubrey</t>
  </si>
  <si>
    <t>Evans</t>
  </si>
  <si>
    <t>attendance_id</t>
  </si>
  <si>
    <t>date</t>
  </si>
  <si>
    <t>status</t>
  </si>
  <si>
    <t>2026-03-02</t>
  </si>
  <si>
    <t>Tardy</t>
  </si>
  <si>
    <t>2026-03-03</t>
  </si>
  <si>
    <t>Present</t>
  </si>
  <si>
    <t>2026-03-04</t>
  </si>
  <si>
    <t>Absent</t>
  </si>
  <si>
    <t>2026-03-05</t>
  </si>
  <si>
    <t>2026-03-06</t>
  </si>
  <si>
    <t>assessment_id</t>
  </si>
  <si>
    <t>subject</t>
  </si>
  <si>
    <t>score</t>
  </si>
  <si>
    <t>test_date</t>
  </si>
  <si>
    <t>Math</t>
  </si>
  <si>
    <t>English</t>
  </si>
  <si>
    <t>school_name</t>
  </si>
  <si>
    <t>district</t>
  </si>
  <si>
    <t>Ventura High</t>
  </si>
  <si>
    <t>VCOE</t>
  </si>
  <si>
    <t>Oxnard High</t>
  </si>
  <si>
    <t>Camarillo High</t>
  </si>
  <si>
    <t>EL_flag</t>
  </si>
  <si>
    <t>SPED_flag</t>
  </si>
  <si>
    <t>absent_flag</t>
  </si>
  <si>
    <t>tardy_flag</t>
  </si>
  <si>
    <t>total_students</t>
  </si>
  <si>
    <t>total_absent</t>
  </si>
  <si>
    <t>total_tardy</t>
  </si>
  <si>
    <t>total_days</t>
  </si>
  <si>
    <t>Row Labels</t>
  </si>
  <si>
    <t>Grand Total</t>
  </si>
  <si>
    <t>Column Labels</t>
  </si>
  <si>
    <t>Sum of score</t>
  </si>
  <si>
    <t>Average of score</t>
  </si>
  <si>
    <t>Pivot_School_Subject</t>
  </si>
  <si>
    <t>Pivot_Grade_Subject</t>
  </si>
  <si>
    <t>Pivot_EL</t>
  </si>
  <si>
    <t>Pivot_SPED</t>
  </si>
  <si>
    <t>Pivot_District_Subject</t>
  </si>
  <si>
    <t>Sum of absent_flag</t>
  </si>
  <si>
    <t>Sum of tardy_flag</t>
  </si>
  <si>
    <t>Pivot_Attendance_Risk</t>
  </si>
  <si>
    <t>Pivot_Assessment_Risk</t>
  </si>
  <si>
    <t>Attendance_EL_Absent</t>
  </si>
  <si>
    <t>Attendance_SPED_Absent</t>
  </si>
  <si>
    <t>Oxnard</t>
  </si>
  <si>
    <t>Ventura</t>
  </si>
  <si>
    <t>Camarillo</t>
  </si>
  <si>
    <t>Average Math Score</t>
  </si>
  <si>
    <t>Average English Score</t>
  </si>
  <si>
    <t>Total Students</t>
  </si>
  <si>
    <t>% SPED</t>
  </si>
  <si>
    <t>% EL</t>
  </si>
  <si>
    <t>Avg Absences</t>
  </si>
  <si>
    <t>Sum of Total Risk</t>
  </si>
  <si>
    <t>Student ID</t>
  </si>
  <si>
    <t>Math Score</t>
  </si>
  <si>
    <t>English Score</t>
  </si>
  <si>
    <t>Days Tardy</t>
  </si>
  <si>
    <t>Days Absent</t>
  </si>
  <si>
    <t>Total Days</t>
  </si>
  <si>
    <t>Attendance Risk (Total Days = 5)</t>
  </si>
  <si>
    <t xml:space="preserve">📉 Bottom 10 
Math Scores	</t>
  </si>
  <si>
    <t>🏆 Top 10 
English Scores</t>
  </si>
  <si>
    <t>🏆 Top 10 
Math Scores</t>
  </si>
  <si>
    <t>📉 Bottom 10 
English Scores</t>
  </si>
  <si>
    <r>
      <rPr>
        <b/>
        <sz val="14"/>
        <color theme="1"/>
        <rFont val="Calibri"/>
        <family val="2"/>
        <scheme val="minor"/>
      </rPr>
      <t>* Note</t>
    </r>
    <r>
      <rPr>
        <sz val="14"/>
        <color theme="1"/>
        <rFont val="Calibri"/>
        <family val="2"/>
        <scheme val="minor"/>
      </rPr>
      <t>: Attendance Risk is not effected by slicers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</si>
</sst>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b/>
      <sz val="26"/>
      <color theme="1"/>
      <name val="Calibri"/>
      <family val="2"/>
      <scheme val="minor"/>
    </font>
    <font>
      <b/>
      <sz val="14"/>
      <color theme="1"/>
      <name val="Calibri"/>
      <family val="2"/>
      <scheme val="minor"/>
    </font>
    <font>
      <b/>
      <sz val="11"/>
      <color theme="1"/>
      <name val="Calibri"/>
      <family val="2"/>
      <scheme val="minor"/>
    </font>
    <font>
      <sz val="8"/>
      <name val="Calibri"/>
      <family val="2"/>
      <scheme val="minor"/>
    </font>
    <font>
      <b/>
      <sz val="18"/>
      <color theme="1"/>
      <name val="Calibri"/>
      <family val="2"/>
      <scheme val="minor"/>
    </font>
    <font>
      <b/>
      <sz val="18"/>
      <color rgb="FF000000"/>
      <name val="Calibri"/>
      <family val="2"/>
      <scheme val="minor"/>
    </font>
    <font>
      <sz val="14"/>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2">
    <xf numFmtId="0" fontId="0" fillId="0" borderId="0"/>
    <xf numFmtId="9" fontId="1" fillId="0" borderId="0" applyFont="0" applyFill="0" applyBorder="0" applyAlignment="0" applyProtection="0"/>
  </cellStyleXfs>
  <cellXfs count="3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center"/>
    </xf>
    <xf numFmtId="0" fontId="2" fillId="0" borderId="0" xfId="0" applyFont="1"/>
    <xf numFmtId="0" fontId="3" fillId="0" borderId="0" xfId="0" applyFont="1" applyAlignment="1">
      <alignment vertical="center"/>
    </xf>
    <xf numFmtId="10" fontId="2" fillId="0" borderId="1" xfId="1" applyNumberFormat="1" applyFont="1" applyBorder="1" applyAlignment="1">
      <alignment horizontal="center" vertical="center"/>
    </xf>
    <xf numFmtId="10" fontId="2" fillId="0" borderId="3" xfId="1" applyNumberFormat="1" applyFont="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10" fontId="2" fillId="0" borderId="2" xfId="1" applyNumberFormat="1" applyFont="1" applyBorder="1" applyAlignment="1">
      <alignment horizontal="center" vertical="center"/>
    </xf>
    <xf numFmtId="0" fontId="3" fillId="2" borderId="5" xfId="0" applyFont="1" applyFill="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0" fillId="0" borderId="0" xfId="0" applyAlignment="1">
      <alignment horizontal="center"/>
    </xf>
    <xf numFmtId="0" fontId="0" fillId="0" borderId="0" xfId="0" applyNumberFormat="1"/>
    <xf numFmtId="0" fontId="4" fillId="0" borderId="0" xfId="0" applyFont="1" applyAlignment="1">
      <alignment horizontal="center"/>
    </xf>
    <xf numFmtId="0" fontId="4" fillId="0" borderId="0" xfId="0" applyFont="1"/>
    <xf numFmtId="0" fontId="6" fillId="0" borderId="0" xfId="0" applyFont="1" applyAlignment="1">
      <alignment horizontal="center"/>
    </xf>
    <xf numFmtId="0" fontId="6" fillId="0" borderId="0" xfId="0" applyFont="1"/>
    <xf numFmtId="0" fontId="6" fillId="0" borderId="1" xfId="0" applyFont="1" applyBorder="1" applyAlignment="1">
      <alignment horizontal="center"/>
    </xf>
    <xf numFmtId="0" fontId="6" fillId="0" borderId="3" xfId="0" applyFont="1" applyBorder="1" applyAlignment="1">
      <alignment horizontal="center"/>
    </xf>
    <xf numFmtId="0" fontId="0" fillId="0" borderId="7" xfId="0" applyBorder="1"/>
    <xf numFmtId="0" fontId="0" fillId="0" borderId="8" xfId="0" applyBorder="1"/>
    <xf numFmtId="0" fontId="0" fillId="0" borderId="4" xfId="0" applyBorder="1"/>
    <xf numFmtId="0" fontId="0" fillId="0" borderId="6" xfId="0" applyBorder="1"/>
    <xf numFmtId="0" fontId="7" fillId="0" borderId="3" xfId="0" applyFont="1" applyBorder="1" applyAlignment="1">
      <alignment horizontal="center"/>
    </xf>
    <xf numFmtId="0" fontId="4" fillId="0" borderId="4" xfId="0" applyFont="1" applyBorder="1" applyAlignment="1">
      <alignment horizontal="center"/>
    </xf>
    <xf numFmtId="0" fontId="4" fillId="0" borderId="6" xfId="0" applyFont="1" applyBorder="1" applyAlignment="1">
      <alignment horizontal="center"/>
    </xf>
    <xf numFmtId="0" fontId="6" fillId="0" borderId="2" xfId="0" applyFont="1" applyBorder="1" applyAlignment="1">
      <alignment horizontal="center"/>
    </xf>
    <xf numFmtId="0" fontId="4" fillId="0" borderId="7" xfId="0" applyFont="1" applyBorder="1"/>
    <xf numFmtId="0" fontId="4" fillId="0" borderId="0" xfId="0" applyFont="1" applyBorder="1"/>
    <xf numFmtId="0" fontId="4" fillId="0" borderId="8" xfId="0" applyFont="1" applyBorder="1"/>
    <xf numFmtId="0" fontId="0" fillId="0" borderId="0" xfId="0" applyBorder="1"/>
    <xf numFmtId="0" fontId="0" fillId="0" borderId="5" xfId="0" applyBorder="1"/>
    <xf numFmtId="0" fontId="8" fillId="0" borderId="0" xfId="0" applyFont="1" applyAlignment="1">
      <alignment horizontal="left"/>
    </xf>
    <xf numFmtId="0" fontId="6" fillId="0" borderId="1" xfId="0" applyFont="1" applyBorder="1" applyAlignment="1">
      <alignment horizontal="center" wrapText="1"/>
    </xf>
    <xf numFmtId="0" fontId="7" fillId="0" borderId="1" xfId="0" applyFont="1" applyBorder="1" applyAlignment="1">
      <alignment horizontal="center" wrapText="1"/>
    </xf>
  </cellXfs>
  <cellStyles count="2">
    <cellStyle name="Normal" xfId="0" builtinId="0"/>
    <cellStyle name="Percent" xfId="1" builtinId="5"/>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07/relationships/slicerCache" Target="slicerCaches/slicerCache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3.xml"/><Relationship Id="rId2" Type="http://schemas.openxmlformats.org/officeDocument/2006/relationships/worksheet" Target="worksheets/sheet2.xml"/><Relationship Id="rId16" Type="http://schemas.microsoft.com/office/2007/relationships/slicerCache" Target="slicerCaches/slicerCache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microsoft.com/office/2007/relationships/slicerCache" Target="slicerCaches/slicerCache1.xml"/><Relationship Id="rId23" Type="http://schemas.openxmlformats.org/officeDocument/2006/relationships/sheetMetadata" Target="metadata.xml"/><Relationship Id="rId10" Type="http://schemas.openxmlformats.org/officeDocument/2006/relationships/worksheet" Target="worksheets/sheet10.xml"/><Relationship Id="rId19" Type="http://schemas.microsoft.com/office/2007/relationships/slicerCache" Target="slicerCaches/slicerCache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[student_data_analysis.xlsx]Analysis!Pivot_School_Subject</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Average</a:t>
            </a:r>
            <a:r>
              <a:rPr lang="en-US" b="1" baseline="0"/>
              <a:t> Assessment Scores by School</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gradFill flip="none" rotWithShape="1">
            <a:gsLst>
              <a:gs pos="0">
                <a:schemeClr val="accent1">
                  <a:lumMod val="40000"/>
                  <a:lumOff val="60000"/>
                </a:schemeClr>
              </a:gs>
              <a:gs pos="45000">
                <a:schemeClr val="accent1">
                  <a:lumMod val="60000"/>
                  <a:lumOff val="40000"/>
                </a:schemeClr>
              </a:gs>
              <a:gs pos="100000">
                <a:schemeClr val="accent1">
                  <a:lumMod val="75000"/>
                </a:schemeClr>
              </a:gs>
            </a:gsLst>
            <a:path path="circle">
              <a:fillToRect l="50000" t="130000" r="50000" b="-30000"/>
            </a:path>
            <a:tileRect/>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a:gsLst>
              <a:gs pos="0">
                <a:schemeClr val="accent2">
                  <a:lumMod val="40000"/>
                  <a:lumOff val="60000"/>
                </a:schemeClr>
              </a:gs>
              <a:gs pos="46000">
                <a:schemeClr val="accent2">
                  <a:lumMod val="60000"/>
                  <a:lumOff val="40000"/>
                </a:schemeClr>
              </a:gs>
              <a:gs pos="100000">
                <a:schemeClr val="accent2">
                  <a:lumMod val="75000"/>
                </a:schemeClr>
              </a:gs>
            </a:gsLst>
            <a:path path="circle">
              <a:fillToRect l="50000" t="130000" r="50000" b="-30000"/>
            </a:path>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Analysis!$B$2:$B$3</c:f>
              <c:strCache>
                <c:ptCount val="1"/>
                <c:pt idx="0">
                  <c:v>English</c:v>
                </c:pt>
              </c:strCache>
            </c:strRef>
          </c:tx>
          <c:spPr>
            <a:gradFill flip="none" rotWithShape="1">
              <a:gsLst>
                <a:gs pos="0">
                  <a:schemeClr val="accent1">
                    <a:lumMod val="40000"/>
                    <a:lumOff val="60000"/>
                  </a:schemeClr>
                </a:gs>
                <a:gs pos="45000">
                  <a:schemeClr val="accent1">
                    <a:lumMod val="60000"/>
                    <a:lumOff val="40000"/>
                  </a:schemeClr>
                </a:gs>
                <a:gs pos="100000">
                  <a:schemeClr val="accent1">
                    <a:lumMod val="75000"/>
                  </a:schemeClr>
                </a:gs>
              </a:gsLst>
              <a:path path="circle">
                <a:fillToRect l="50000" t="130000" r="50000" b="-30000"/>
              </a:path>
              <a:tileRect/>
            </a:gradFill>
            <a:ln>
              <a:noFill/>
            </a:ln>
            <a:effectLst/>
          </c:spPr>
          <c:invertIfNegative val="0"/>
          <c:cat>
            <c:strRef>
              <c:f>Analysis!$A$4:$A$7</c:f>
              <c:strCache>
                <c:ptCount val="3"/>
                <c:pt idx="0">
                  <c:v>Camarillo High</c:v>
                </c:pt>
                <c:pt idx="1">
                  <c:v>Oxnard High</c:v>
                </c:pt>
                <c:pt idx="2">
                  <c:v>Ventura High</c:v>
                </c:pt>
              </c:strCache>
            </c:strRef>
          </c:cat>
          <c:val>
            <c:numRef>
              <c:f>Analysis!$B$4:$B$7</c:f>
              <c:numCache>
                <c:formatCode>General</c:formatCode>
                <c:ptCount val="3"/>
                <c:pt idx="0">
                  <c:v>74.9375</c:v>
                </c:pt>
                <c:pt idx="1">
                  <c:v>72.941176470588232</c:v>
                </c:pt>
                <c:pt idx="2">
                  <c:v>77.235294117647058</c:v>
                </c:pt>
              </c:numCache>
            </c:numRef>
          </c:val>
          <c:extLst>
            <c:ext xmlns:c16="http://schemas.microsoft.com/office/drawing/2014/chart" uri="{C3380CC4-5D6E-409C-BE32-E72D297353CC}">
              <c16:uniqueId val="{00000000-9DCC-DB45-8715-F889C26CCCE2}"/>
            </c:ext>
          </c:extLst>
        </c:ser>
        <c:ser>
          <c:idx val="1"/>
          <c:order val="1"/>
          <c:tx>
            <c:strRef>
              <c:f>Analysis!$C$2:$C$3</c:f>
              <c:strCache>
                <c:ptCount val="1"/>
                <c:pt idx="0">
                  <c:v>Math</c:v>
                </c:pt>
              </c:strCache>
            </c:strRef>
          </c:tx>
          <c:spPr>
            <a:gradFill>
              <a:gsLst>
                <a:gs pos="0">
                  <a:schemeClr val="accent2">
                    <a:lumMod val="40000"/>
                    <a:lumOff val="60000"/>
                  </a:schemeClr>
                </a:gs>
                <a:gs pos="46000">
                  <a:schemeClr val="accent2">
                    <a:lumMod val="60000"/>
                    <a:lumOff val="40000"/>
                  </a:schemeClr>
                </a:gs>
                <a:gs pos="100000">
                  <a:schemeClr val="accent2">
                    <a:lumMod val="75000"/>
                  </a:schemeClr>
                </a:gs>
              </a:gsLst>
              <a:path path="circle">
                <a:fillToRect l="50000" t="130000" r="50000" b="-30000"/>
              </a:path>
            </a:gradFill>
            <a:ln>
              <a:noFill/>
            </a:ln>
            <a:effectLst/>
          </c:spPr>
          <c:invertIfNegative val="0"/>
          <c:cat>
            <c:strRef>
              <c:f>Analysis!$A$4:$A$7</c:f>
              <c:strCache>
                <c:ptCount val="3"/>
                <c:pt idx="0">
                  <c:v>Camarillo High</c:v>
                </c:pt>
                <c:pt idx="1">
                  <c:v>Oxnard High</c:v>
                </c:pt>
                <c:pt idx="2">
                  <c:v>Ventura High</c:v>
                </c:pt>
              </c:strCache>
            </c:strRef>
          </c:cat>
          <c:val>
            <c:numRef>
              <c:f>Analysis!$C$4:$C$7</c:f>
              <c:numCache>
                <c:formatCode>General</c:formatCode>
                <c:ptCount val="3"/>
                <c:pt idx="0">
                  <c:v>79.25</c:v>
                </c:pt>
                <c:pt idx="1">
                  <c:v>75.529411764705884</c:v>
                </c:pt>
                <c:pt idx="2">
                  <c:v>80.411764705882348</c:v>
                </c:pt>
              </c:numCache>
            </c:numRef>
          </c:val>
          <c:extLst>
            <c:ext xmlns:c16="http://schemas.microsoft.com/office/drawing/2014/chart" uri="{C3380CC4-5D6E-409C-BE32-E72D297353CC}">
              <c16:uniqueId val="{00000001-7084-B14F-96B0-F0DFF370B550}"/>
            </c:ext>
          </c:extLst>
        </c:ser>
        <c:dLbls>
          <c:showLegendKey val="0"/>
          <c:showVal val="0"/>
          <c:showCatName val="0"/>
          <c:showSerName val="0"/>
          <c:showPercent val="0"/>
          <c:showBubbleSize val="0"/>
        </c:dLbls>
        <c:gapWidth val="150"/>
        <c:axId val="1252842048"/>
        <c:axId val="1163307520"/>
      </c:barChart>
      <c:catAx>
        <c:axId val="1252842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3307520"/>
        <c:crosses val="autoZero"/>
        <c:auto val="1"/>
        <c:lblAlgn val="ctr"/>
        <c:lblOffset val="100"/>
        <c:noMultiLvlLbl val="0"/>
      </c:catAx>
      <c:valAx>
        <c:axId val="1163307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Average 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284204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[student_data_analysis.xlsx]Analysis!Pivot_Grade_Subject</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Average Assessment Scores by Grade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gradFill>
            <a:gsLst>
              <a:gs pos="0">
                <a:schemeClr val="accent1">
                  <a:lumMod val="40000"/>
                  <a:lumOff val="60000"/>
                </a:schemeClr>
              </a:gs>
              <a:gs pos="45000">
                <a:schemeClr val="accent1">
                  <a:lumMod val="60000"/>
                  <a:lumOff val="40000"/>
                </a:schemeClr>
              </a:gs>
              <a:gs pos="99000">
                <a:schemeClr val="accent1">
                  <a:lumMod val="75000"/>
                </a:schemeClr>
              </a:gs>
            </a:gsLst>
            <a:path path="circle">
              <a:fillToRect l="50000" t="130000" r="50000" b="-30000"/>
            </a:path>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a:gsLst>
              <a:gs pos="0">
                <a:schemeClr val="accent2">
                  <a:lumMod val="40000"/>
                  <a:lumOff val="60000"/>
                </a:schemeClr>
              </a:gs>
              <a:gs pos="46000">
                <a:schemeClr val="accent2">
                  <a:lumMod val="60000"/>
                  <a:lumOff val="40000"/>
                </a:schemeClr>
              </a:gs>
              <a:gs pos="100000">
                <a:schemeClr val="accent2">
                  <a:lumMod val="75000"/>
                </a:schemeClr>
              </a:gs>
            </a:gsLst>
            <a:path path="circle">
              <a:fillToRect l="50000" t="130000" r="50000" b="-30000"/>
            </a:path>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Analysis!$G$2:$G$3</c:f>
              <c:strCache>
                <c:ptCount val="1"/>
                <c:pt idx="0">
                  <c:v>English</c:v>
                </c:pt>
              </c:strCache>
            </c:strRef>
          </c:tx>
          <c:spPr>
            <a:gradFill>
              <a:gsLst>
                <a:gs pos="0">
                  <a:schemeClr val="accent1">
                    <a:lumMod val="40000"/>
                    <a:lumOff val="60000"/>
                  </a:schemeClr>
                </a:gs>
                <a:gs pos="45000">
                  <a:schemeClr val="accent1">
                    <a:lumMod val="60000"/>
                    <a:lumOff val="40000"/>
                  </a:schemeClr>
                </a:gs>
                <a:gs pos="99000">
                  <a:schemeClr val="accent1">
                    <a:lumMod val="75000"/>
                  </a:schemeClr>
                </a:gs>
              </a:gsLst>
              <a:path path="circle">
                <a:fillToRect l="50000" t="130000" r="50000" b="-30000"/>
              </a:path>
            </a:gradFill>
            <a:ln>
              <a:noFill/>
            </a:ln>
            <a:effectLst/>
          </c:spPr>
          <c:invertIfNegative val="0"/>
          <c:cat>
            <c:strRef>
              <c:f>Analysis!$F$4:$F$8</c:f>
              <c:strCache>
                <c:ptCount val="4"/>
                <c:pt idx="0">
                  <c:v>9</c:v>
                </c:pt>
                <c:pt idx="1">
                  <c:v>10</c:v>
                </c:pt>
                <c:pt idx="2">
                  <c:v>11</c:v>
                </c:pt>
                <c:pt idx="3">
                  <c:v>12</c:v>
                </c:pt>
              </c:strCache>
            </c:strRef>
          </c:cat>
          <c:val>
            <c:numRef>
              <c:f>Analysis!$G$4:$G$8</c:f>
              <c:numCache>
                <c:formatCode>General</c:formatCode>
                <c:ptCount val="4"/>
                <c:pt idx="0">
                  <c:v>76.307692307692307</c:v>
                </c:pt>
                <c:pt idx="1">
                  <c:v>74.384615384615387</c:v>
                </c:pt>
                <c:pt idx="2">
                  <c:v>78.916666666666671</c:v>
                </c:pt>
                <c:pt idx="3">
                  <c:v>70.5</c:v>
                </c:pt>
              </c:numCache>
            </c:numRef>
          </c:val>
          <c:extLst>
            <c:ext xmlns:c16="http://schemas.microsoft.com/office/drawing/2014/chart" uri="{C3380CC4-5D6E-409C-BE32-E72D297353CC}">
              <c16:uniqueId val="{00000000-4EA2-9A47-B388-4D8BF1429BDA}"/>
            </c:ext>
          </c:extLst>
        </c:ser>
        <c:ser>
          <c:idx val="1"/>
          <c:order val="1"/>
          <c:tx>
            <c:strRef>
              <c:f>Analysis!$H$2:$H$3</c:f>
              <c:strCache>
                <c:ptCount val="1"/>
                <c:pt idx="0">
                  <c:v>Math</c:v>
                </c:pt>
              </c:strCache>
            </c:strRef>
          </c:tx>
          <c:spPr>
            <a:gradFill>
              <a:gsLst>
                <a:gs pos="0">
                  <a:schemeClr val="accent2">
                    <a:lumMod val="40000"/>
                    <a:lumOff val="60000"/>
                  </a:schemeClr>
                </a:gs>
                <a:gs pos="46000">
                  <a:schemeClr val="accent2">
                    <a:lumMod val="60000"/>
                    <a:lumOff val="40000"/>
                  </a:schemeClr>
                </a:gs>
                <a:gs pos="100000">
                  <a:schemeClr val="accent2">
                    <a:lumMod val="75000"/>
                  </a:schemeClr>
                </a:gs>
              </a:gsLst>
              <a:path path="circle">
                <a:fillToRect l="50000" t="130000" r="50000" b="-30000"/>
              </a:path>
            </a:gradFill>
            <a:ln>
              <a:noFill/>
            </a:ln>
            <a:effectLst/>
          </c:spPr>
          <c:invertIfNegative val="0"/>
          <c:cat>
            <c:strRef>
              <c:f>Analysis!$F$4:$F$8</c:f>
              <c:strCache>
                <c:ptCount val="4"/>
                <c:pt idx="0">
                  <c:v>9</c:v>
                </c:pt>
                <c:pt idx="1">
                  <c:v>10</c:v>
                </c:pt>
                <c:pt idx="2">
                  <c:v>11</c:v>
                </c:pt>
                <c:pt idx="3">
                  <c:v>12</c:v>
                </c:pt>
              </c:strCache>
            </c:strRef>
          </c:cat>
          <c:val>
            <c:numRef>
              <c:f>Analysis!$H$4:$H$8</c:f>
              <c:numCache>
                <c:formatCode>General</c:formatCode>
                <c:ptCount val="4"/>
                <c:pt idx="0">
                  <c:v>81.07692307692308</c:v>
                </c:pt>
                <c:pt idx="1">
                  <c:v>76.615384615384613</c:v>
                </c:pt>
                <c:pt idx="2">
                  <c:v>80.083333333333329</c:v>
                </c:pt>
                <c:pt idx="3">
                  <c:v>75.666666666666671</c:v>
                </c:pt>
              </c:numCache>
            </c:numRef>
          </c:val>
          <c:extLst>
            <c:ext xmlns:c16="http://schemas.microsoft.com/office/drawing/2014/chart" uri="{C3380CC4-5D6E-409C-BE32-E72D297353CC}">
              <c16:uniqueId val="{00000001-9FBD-694F-A881-A141E10D0EBD}"/>
            </c:ext>
          </c:extLst>
        </c:ser>
        <c:dLbls>
          <c:showLegendKey val="0"/>
          <c:showVal val="0"/>
          <c:showCatName val="0"/>
          <c:showSerName val="0"/>
          <c:showPercent val="0"/>
          <c:showBubbleSize val="0"/>
        </c:dLbls>
        <c:gapWidth val="150"/>
        <c:axId val="1264360448"/>
        <c:axId val="1179230080"/>
      </c:barChart>
      <c:catAx>
        <c:axId val="126436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9230080"/>
        <c:crosses val="autoZero"/>
        <c:auto val="1"/>
        <c:lblAlgn val="ctr"/>
        <c:lblOffset val="100"/>
        <c:noMultiLvlLbl val="0"/>
      </c:catAx>
      <c:valAx>
        <c:axId val="11792300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Average</a:t>
                </a:r>
                <a:r>
                  <a:rPr lang="en-US" baseline="0"/>
                  <a:t> Score</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436044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[student_data_analysis.xlsx]Analysis!Pivot_EL</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Average Assessment</a:t>
            </a:r>
            <a:r>
              <a:rPr lang="en-US" b="1" baseline="0"/>
              <a:t> Scores by EL Status</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gradFill>
            <a:gsLst>
              <a:gs pos="0">
                <a:schemeClr val="accent1">
                  <a:lumMod val="40000"/>
                  <a:lumOff val="60000"/>
                </a:schemeClr>
              </a:gs>
              <a:gs pos="45000">
                <a:schemeClr val="accent1">
                  <a:lumMod val="60000"/>
                  <a:lumOff val="40000"/>
                </a:schemeClr>
              </a:gs>
              <a:gs pos="100000">
                <a:schemeClr val="accent1">
                  <a:lumMod val="75000"/>
                </a:schemeClr>
              </a:gs>
            </a:gsLst>
            <a:path path="circle">
              <a:fillToRect l="50000" t="130000" r="50000" b="-30000"/>
            </a:path>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a:gsLst>
              <a:gs pos="0">
                <a:schemeClr val="accent2">
                  <a:lumMod val="40000"/>
                  <a:lumOff val="60000"/>
                </a:schemeClr>
              </a:gs>
              <a:gs pos="45000">
                <a:schemeClr val="accent2">
                  <a:lumMod val="60000"/>
                  <a:lumOff val="40000"/>
                </a:schemeClr>
              </a:gs>
              <a:gs pos="100000">
                <a:schemeClr val="accent2">
                  <a:lumMod val="75000"/>
                </a:schemeClr>
              </a:gs>
            </a:gsLst>
            <a:path path="circle">
              <a:fillToRect l="50000" t="130000" r="50000" b="-30000"/>
            </a:path>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Analysis!$L$2:$L$3</c:f>
              <c:strCache>
                <c:ptCount val="1"/>
                <c:pt idx="0">
                  <c:v>English</c:v>
                </c:pt>
              </c:strCache>
            </c:strRef>
          </c:tx>
          <c:spPr>
            <a:gradFill>
              <a:gsLst>
                <a:gs pos="0">
                  <a:schemeClr val="accent1">
                    <a:lumMod val="40000"/>
                    <a:lumOff val="60000"/>
                  </a:schemeClr>
                </a:gs>
                <a:gs pos="45000">
                  <a:schemeClr val="accent1">
                    <a:lumMod val="60000"/>
                    <a:lumOff val="40000"/>
                  </a:schemeClr>
                </a:gs>
                <a:gs pos="100000">
                  <a:schemeClr val="accent1">
                    <a:lumMod val="75000"/>
                  </a:schemeClr>
                </a:gs>
              </a:gsLst>
              <a:path path="circle">
                <a:fillToRect l="50000" t="130000" r="50000" b="-30000"/>
              </a:path>
            </a:gradFill>
            <a:ln>
              <a:noFill/>
            </a:ln>
            <a:effectLst/>
          </c:spPr>
          <c:invertIfNegative val="0"/>
          <c:cat>
            <c:strRef>
              <c:f>Analysis!$K$4:$K$6</c:f>
              <c:strCache>
                <c:ptCount val="2"/>
                <c:pt idx="0">
                  <c:v>No</c:v>
                </c:pt>
                <c:pt idx="1">
                  <c:v>Yes</c:v>
                </c:pt>
              </c:strCache>
            </c:strRef>
          </c:cat>
          <c:val>
            <c:numRef>
              <c:f>Analysis!$L$4:$L$6</c:f>
              <c:numCache>
                <c:formatCode>General</c:formatCode>
                <c:ptCount val="2"/>
                <c:pt idx="0">
                  <c:v>76.625</c:v>
                </c:pt>
                <c:pt idx="1">
                  <c:v>72.222222222222229</c:v>
                </c:pt>
              </c:numCache>
            </c:numRef>
          </c:val>
          <c:extLst>
            <c:ext xmlns:c16="http://schemas.microsoft.com/office/drawing/2014/chart" uri="{C3380CC4-5D6E-409C-BE32-E72D297353CC}">
              <c16:uniqueId val="{00000000-549F-B942-BF43-C4D9D758A235}"/>
            </c:ext>
          </c:extLst>
        </c:ser>
        <c:ser>
          <c:idx val="1"/>
          <c:order val="1"/>
          <c:tx>
            <c:strRef>
              <c:f>Analysis!$M$2:$M$3</c:f>
              <c:strCache>
                <c:ptCount val="1"/>
                <c:pt idx="0">
                  <c:v>Math</c:v>
                </c:pt>
              </c:strCache>
            </c:strRef>
          </c:tx>
          <c:spPr>
            <a:gradFill>
              <a:gsLst>
                <a:gs pos="0">
                  <a:schemeClr val="accent2">
                    <a:lumMod val="40000"/>
                    <a:lumOff val="60000"/>
                  </a:schemeClr>
                </a:gs>
                <a:gs pos="45000">
                  <a:schemeClr val="accent2">
                    <a:lumMod val="60000"/>
                    <a:lumOff val="40000"/>
                  </a:schemeClr>
                </a:gs>
                <a:gs pos="100000">
                  <a:schemeClr val="accent2">
                    <a:lumMod val="75000"/>
                  </a:schemeClr>
                </a:gs>
              </a:gsLst>
              <a:path path="circle">
                <a:fillToRect l="50000" t="130000" r="50000" b="-30000"/>
              </a:path>
            </a:gradFill>
            <a:ln>
              <a:noFill/>
            </a:ln>
            <a:effectLst/>
          </c:spPr>
          <c:invertIfNegative val="0"/>
          <c:cat>
            <c:strRef>
              <c:f>Analysis!$K$4:$K$6</c:f>
              <c:strCache>
                <c:ptCount val="2"/>
                <c:pt idx="0">
                  <c:v>No</c:v>
                </c:pt>
                <c:pt idx="1">
                  <c:v>Yes</c:v>
                </c:pt>
              </c:strCache>
            </c:strRef>
          </c:cat>
          <c:val>
            <c:numRef>
              <c:f>Analysis!$M$4:$M$6</c:f>
              <c:numCache>
                <c:formatCode>General</c:formatCode>
                <c:ptCount val="2"/>
                <c:pt idx="0">
                  <c:v>78.9375</c:v>
                </c:pt>
                <c:pt idx="1">
                  <c:v>77.388888888888886</c:v>
                </c:pt>
              </c:numCache>
            </c:numRef>
          </c:val>
          <c:extLst>
            <c:ext xmlns:c16="http://schemas.microsoft.com/office/drawing/2014/chart" uri="{C3380CC4-5D6E-409C-BE32-E72D297353CC}">
              <c16:uniqueId val="{00000001-895D-B742-BB00-14A626EC0AB1}"/>
            </c:ext>
          </c:extLst>
        </c:ser>
        <c:dLbls>
          <c:showLegendKey val="0"/>
          <c:showVal val="0"/>
          <c:showCatName val="0"/>
          <c:showSerName val="0"/>
          <c:showPercent val="0"/>
          <c:showBubbleSize val="0"/>
        </c:dLbls>
        <c:gapWidth val="150"/>
        <c:axId val="1264360448"/>
        <c:axId val="1179230080"/>
      </c:barChart>
      <c:catAx>
        <c:axId val="126436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9230080"/>
        <c:crosses val="autoZero"/>
        <c:auto val="1"/>
        <c:lblAlgn val="ctr"/>
        <c:lblOffset val="100"/>
        <c:noMultiLvlLbl val="0"/>
      </c:catAx>
      <c:valAx>
        <c:axId val="11792300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Average 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436044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[student_data_analysis.xlsx]Analysis!Pivot_SPED</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Average</a:t>
            </a:r>
            <a:r>
              <a:rPr lang="en-US" b="1" baseline="0"/>
              <a:t> Assessment Scores by SPED Status</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gradFill>
            <a:gsLst>
              <a:gs pos="0">
                <a:schemeClr val="accent1">
                  <a:lumMod val="40000"/>
                  <a:lumOff val="60000"/>
                </a:schemeClr>
              </a:gs>
              <a:gs pos="45000">
                <a:schemeClr val="accent1">
                  <a:lumMod val="60000"/>
                  <a:lumOff val="40000"/>
                </a:schemeClr>
              </a:gs>
              <a:gs pos="100000">
                <a:schemeClr val="accent1">
                  <a:lumMod val="75000"/>
                </a:schemeClr>
              </a:gs>
            </a:gsLst>
            <a:path path="circle">
              <a:fillToRect l="50000" t="130000" r="50000" b="-30000"/>
            </a:path>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a:gsLst>
              <a:gs pos="0">
                <a:schemeClr val="accent2">
                  <a:lumMod val="40000"/>
                  <a:lumOff val="60000"/>
                </a:schemeClr>
              </a:gs>
              <a:gs pos="45000">
                <a:schemeClr val="accent2">
                  <a:lumMod val="60000"/>
                  <a:lumOff val="40000"/>
                </a:schemeClr>
              </a:gs>
              <a:gs pos="100000">
                <a:schemeClr val="accent2">
                  <a:lumMod val="75000"/>
                </a:schemeClr>
              </a:gs>
            </a:gsLst>
            <a:path path="circle">
              <a:fillToRect l="50000" t="130000" r="50000" b="-30000"/>
            </a:path>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Analysis!$L$10:$L$11</c:f>
              <c:strCache>
                <c:ptCount val="1"/>
                <c:pt idx="0">
                  <c:v>English</c:v>
                </c:pt>
              </c:strCache>
            </c:strRef>
          </c:tx>
          <c:spPr>
            <a:gradFill>
              <a:gsLst>
                <a:gs pos="0">
                  <a:schemeClr val="accent1">
                    <a:lumMod val="40000"/>
                    <a:lumOff val="60000"/>
                  </a:schemeClr>
                </a:gs>
                <a:gs pos="45000">
                  <a:schemeClr val="accent1">
                    <a:lumMod val="60000"/>
                    <a:lumOff val="40000"/>
                  </a:schemeClr>
                </a:gs>
                <a:gs pos="100000">
                  <a:schemeClr val="accent1">
                    <a:lumMod val="75000"/>
                  </a:schemeClr>
                </a:gs>
              </a:gsLst>
              <a:path path="circle">
                <a:fillToRect l="50000" t="130000" r="50000" b="-30000"/>
              </a:path>
            </a:gradFill>
            <a:ln>
              <a:noFill/>
            </a:ln>
            <a:effectLst/>
          </c:spPr>
          <c:invertIfNegative val="0"/>
          <c:cat>
            <c:strRef>
              <c:f>Analysis!$K$12:$K$14</c:f>
              <c:strCache>
                <c:ptCount val="2"/>
                <c:pt idx="0">
                  <c:v>No</c:v>
                </c:pt>
                <c:pt idx="1">
                  <c:v>Yes</c:v>
                </c:pt>
              </c:strCache>
            </c:strRef>
          </c:cat>
          <c:val>
            <c:numRef>
              <c:f>Analysis!$L$12:$L$14</c:f>
              <c:numCache>
                <c:formatCode>General</c:formatCode>
                <c:ptCount val="2"/>
                <c:pt idx="0">
                  <c:v>75.435897435897431</c:v>
                </c:pt>
                <c:pt idx="1">
                  <c:v>73.63636363636364</c:v>
                </c:pt>
              </c:numCache>
            </c:numRef>
          </c:val>
          <c:extLst>
            <c:ext xmlns:c16="http://schemas.microsoft.com/office/drawing/2014/chart" uri="{C3380CC4-5D6E-409C-BE32-E72D297353CC}">
              <c16:uniqueId val="{00000000-03C5-AD46-ADE3-9A4C85993651}"/>
            </c:ext>
          </c:extLst>
        </c:ser>
        <c:ser>
          <c:idx val="1"/>
          <c:order val="1"/>
          <c:tx>
            <c:strRef>
              <c:f>Analysis!$M$10:$M$11</c:f>
              <c:strCache>
                <c:ptCount val="1"/>
                <c:pt idx="0">
                  <c:v>Math</c:v>
                </c:pt>
              </c:strCache>
            </c:strRef>
          </c:tx>
          <c:spPr>
            <a:gradFill>
              <a:gsLst>
                <a:gs pos="0">
                  <a:schemeClr val="accent2">
                    <a:lumMod val="40000"/>
                    <a:lumOff val="60000"/>
                  </a:schemeClr>
                </a:gs>
                <a:gs pos="45000">
                  <a:schemeClr val="accent2">
                    <a:lumMod val="60000"/>
                    <a:lumOff val="40000"/>
                  </a:schemeClr>
                </a:gs>
                <a:gs pos="100000">
                  <a:schemeClr val="accent2">
                    <a:lumMod val="75000"/>
                  </a:schemeClr>
                </a:gs>
              </a:gsLst>
              <a:path path="circle">
                <a:fillToRect l="50000" t="130000" r="50000" b="-30000"/>
              </a:path>
            </a:gradFill>
            <a:ln>
              <a:noFill/>
            </a:ln>
            <a:effectLst/>
          </c:spPr>
          <c:invertIfNegative val="0"/>
          <c:cat>
            <c:strRef>
              <c:f>Analysis!$K$12:$K$14</c:f>
              <c:strCache>
                <c:ptCount val="2"/>
                <c:pt idx="0">
                  <c:v>No</c:v>
                </c:pt>
                <c:pt idx="1">
                  <c:v>Yes</c:v>
                </c:pt>
              </c:strCache>
            </c:strRef>
          </c:cat>
          <c:val>
            <c:numRef>
              <c:f>Analysis!$M$12:$M$14</c:f>
              <c:numCache>
                <c:formatCode>General</c:formatCode>
                <c:ptCount val="2"/>
                <c:pt idx="0">
                  <c:v>78.871794871794876</c:v>
                </c:pt>
                <c:pt idx="1">
                  <c:v>76.63636363636364</c:v>
                </c:pt>
              </c:numCache>
            </c:numRef>
          </c:val>
          <c:extLst>
            <c:ext xmlns:c16="http://schemas.microsoft.com/office/drawing/2014/chart" uri="{C3380CC4-5D6E-409C-BE32-E72D297353CC}">
              <c16:uniqueId val="{00000001-60AD-0D43-80A9-120DAB826C15}"/>
            </c:ext>
          </c:extLst>
        </c:ser>
        <c:dLbls>
          <c:showLegendKey val="0"/>
          <c:showVal val="0"/>
          <c:showCatName val="0"/>
          <c:showSerName val="0"/>
          <c:showPercent val="0"/>
          <c:showBubbleSize val="0"/>
        </c:dLbls>
        <c:gapWidth val="150"/>
        <c:axId val="1264360448"/>
        <c:axId val="1179230080"/>
      </c:barChart>
      <c:catAx>
        <c:axId val="126436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9230080"/>
        <c:crosses val="autoZero"/>
        <c:auto val="1"/>
        <c:lblAlgn val="ctr"/>
        <c:lblOffset val="100"/>
        <c:noMultiLvlLbl val="0"/>
      </c:catAx>
      <c:valAx>
        <c:axId val="11792300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Average 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436044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184150</xdr:rowOff>
    </xdr:from>
    <xdr:to>
      <xdr:col>5</xdr:col>
      <xdr:colOff>1270000</xdr:colOff>
      <xdr:row>33</xdr:row>
      <xdr:rowOff>165100</xdr:rowOff>
    </xdr:to>
    <xdr:graphicFrame macro="">
      <xdr:nvGraphicFramePr>
        <xdr:cNvPr id="2" name="Chart 1">
          <a:extLst>
            <a:ext uri="{FF2B5EF4-FFF2-40B4-BE49-F238E27FC236}">
              <a16:creationId xmlns:a16="http://schemas.microsoft.com/office/drawing/2014/main" id="{69493B79-815A-A326-48C3-626392B68C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31750</xdr:colOff>
      <xdr:row>10</xdr:row>
      <xdr:rowOff>38100</xdr:rowOff>
    </xdr:from>
    <xdr:to>
      <xdr:col>12</xdr:col>
      <xdr:colOff>38100</xdr:colOff>
      <xdr:row>33</xdr:row>
      <xdr:rowOff>177800</xdr:rowOff>
    </xdr:to>
    <xdr:graphicFrame macro="">
      <xdr:nvGraphicFramePr>
        <xdr:cNvPr id="3" name="Chart 2">
          <a:extLst>
            <a:ext uri="{FF2B5EF4-FFF2-40B4-BE49-F238E27FC236}">
              <a16:creationId xmlns:a16="http://schemas.microsoft.com/office/drawing/2014/main" id="{571D9ED7-2401-1DEB-6E5E-FAA5DC5C6E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33</xdr:row>
      <xdr:rowOff>165100</xdr:rowOff>
    </xdr:from>
    <xdr:to>
      <xdr:col>6</xdr:col>
      <xdr:colOff>12700</xdr:colOff>
      <xdr:row>57</xdr:row>
      <xdr:rowOff>114300</xdr:rowOff>
    </xdr:to>
    <xdr:graphicFrame macro="">
      <xdr:nvGraphicFramePr>
        <xdr:cNvPr id="5" name="Chart 4">
          <a:extLst>
            <a:ext uri="{FF2B5EF4-FFF2-40B4-BE49-F238E27FC236}">
              <a16:creationId xmlns:a16="http://schemas.microsoft.com/office/drawing/2014/main" id="{3B66B755-D365-1D4D-A234-497A3A46E7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25400</xdr:colOff>
      <xdr:row>33</xdr:row>
      <xdr:rowOff>177800</xdr:rowOff>
    </xdr:from>
    <xdr:to>
      <xdr:col>12</xdr:col>
      <xdr:colOff>95250</xdr:colOff>
      <xdr:row>57</xdr:row>
      <xdr:rowOff>127000</xdr:rowOff>
    </xdr:to>
    <xdr:graphicFrame macro="">
      <xdr:nvGraphicFramePr>
        <xdr:cNvPr id="6" name="Chart 5">
          <a:extLst>
            <a:ext uri="{FF2B5EF4-FFF2-40B4-BE49-F238E27FC236}">
              <a16:creationId xmlns:a16="http://schemas.microsoft.com/office/drawing/2014/main" id="{7DF41F8F-9F9F-8C43-9066-D1279FED6A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317500</xdr:colOff>
      <xdr:row>2</xdr:row>
      <xdr:rowOff>6351</xdr:rowOff>
    </xdr:from>
    <xdr:to>
      <xdr:col>2</xdr:col>
      <xdr:colOff>914400</xdr:colOff>
      <xdr:row>8</xdr:row>
      <xdr:rowOff>25401</xdr:rowOff>
    </xdr:to>
    <mc:AlternateContent xmlns:mc="http://schemas.openxmlformats.org/markup-compatibility/2006">
      <mc:Choice xmlns:a14="http://schemas.microsoft.com/office/drawing/2010/main" Requires="a14">
        <xdr:graphicFrame macro="">
          <xdr:nvGraphicFramePr>
            <xdr:cNvPr id="11" name="subject">
              <a:extLst>
                <a:ext uri="{FF2B5EF4-FFF2-40B4-BE49-F238E27FC236}">
                  <a16:creationId xmlns:a16="http://schemas.microsoft.com/office/drawing/2014/main" id="{309321AB-B217-B44C-811D-1C5B8AB6EF13}"/>
                </a:ext>
              </a:extLst>
            </xdr:cNvPr>
            <xdr:cNvGraphicFramePr/>
          </xdr:nvGraphicFramePr>
          <xdr:xfrm>
            <a:off x="0" y="0"/>
            <a:ext cx="0" cy="0"/>
          </xdr:xfrm>
          <a:graphic>
            <a:graphicData uri="http://schemas.microsoft.com/office/drawing/2010/slicer">
              <sle:slicer xmlns:sle="http://schemas.microsoft.com/office/drawing/2010/slicer" name="subject"/>
            </a:graphicData>
          </a:graphic>
        </xdr:graphicFrame>
      </mc:Choice>
      <mc:Fallback>
        <xdr:sp macro="" textlink="">
          <xdr:nvSpPr>
            <xdr:cNvPr id="0" name=""/>
            <xdr:cNvSpPr>
              <a:spLocks noTextEdit="1"/>
            </xdr:cNvSpPr>
          </xdr:nvSpPr>
          <xdr:spPr>
            <a:xfrm>
              <a:off x="1600200" y="692151"/>
              <a:ext cx="1879600" cy="1162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266700</xdr:colOff>
      <xdr:row>2</xdr:row>
      <xdr:rowOff>6351</xdr:rowOff>
    </xdr:from>
    <xdr:to>
      <xdr:col>4</xdr:col>
      <xdr:colOff>863600</xdr:colOff>
      <xdr:row>9</xdr:row>
      <xdr:rowOff>101601</xdr:rowOff>
    </xdr:to>
    <mc:AlternateContent xmlns:mc="http://schemas.openxmlformats.org/markup-compatibility/2006">
      <mc:Choice xmlns:a14="http://schemas.microsoft.com/office/drawing/2010/main" Requires="a14">
        <xdr:graphicFrame macro="">
          <xdr:nvGraphicFramePr>
            <xdr:cNvPr id="12" name="grade_level">
              <a:extLst>
                <a:ext uri="{FF2B5EF4-FFF2-40B4-BE49-F238E27FC236}">
                  <a16:creationId xmlns:a16="http://schemas.microsoft.com/office/drawing/2014/main" id="{895ADDBB-8639-734F-BBEE-E8FBDF87D25C}"/>
                </a:ext>
              </a:extLst>
            </xdr:cNvPr>
            <xdr:cNvGraphicFramePr/>
          </xdr:nvGraphicFramePr>
          <xdr:xfrm>
            <a:off x="0" y="0"/>
            <a:ext cx="0" cy="0"/>
          </xdr:xfrm>
          <a:graphic>
            <a:graphicData uri="http://schemas.microsoft.com/office/drawing/2010/slicer">
              <sle:slicer xmlns:sle="http://schemas.microsoft.com/office/drawing/2010/slicer" name="grade_level"/>
            </a:graphicData>
          </a:graphic>
        </xdr:graphicFrame>
      </mc:Choice>
      <mc:Fallback>
        <xdr:sp macro="" textlink="">
          <xdr:nvSpPr>
            <xdr:cNvPr id="0" name=""/>
            <xdr:cNvSpPr>
              <a:spLocks noTextEdit="1"/>
            </xdr:cNvSpPr>
          </xdr:nvSpPr>
          <xdr:spPr>
            <a:xfrm>
              <a:off x="4114800" y="692151"/>
              <a:ext cx="1879600" cy="1428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381000</xdr:colOff>
      <xdr:row>2</xdr:row>
      <xdr:rowOff>6351</xdr:rowOff>
    </xdr:from>
    <xdr:to>
      <xdr:col>6</xdr:col>
      <xdr:colOff>965200</xdr:colOff>
      <xdr:row>8</xdr:row>
      <xdr:rowOff>76201</xdr:rowOff>
    </xdr:to>
    <mc:AlternateContent xmlns:mc="http://schemas.openxmlformats.org/markup-compatibility/2006">
      <mc:Choice xmlns:a14="http://schemas.microsoft.com/office/drawing/2010/main" Requires="a14">
        <xdr:graphicFrame macro="">
          <xdr:nvGraphicFramePr>
            <xdr:cNvPr id="13" name="ell_status">
              <a:extLst>
                <a:ext uri="{FF2B5EF4-FFF2-40B4-BE49-F238E27FC236}">
                  <a16:creationId xmlns:a16="http://schemas.microsoft.com/office/drawing/2014/main" id="{551EAC79-B3FF-3943-B2C7-7DBE5F496C2C}"/>
                </a:ext>
              </a:extLst>
            </xdr:cNvPr>
            <xdr:cNvGraphicFramePr/>
          </xdr:nvGraphicFramePr>
          <xdr:xfrm>
            <a:off x="0" y="0"/>
            <a:ext cx="0" cy="0"/>
          </xdr:xfrm>
          <a:graphic>
            <a:graphicData uri="http://schemas.microsoft.com/office/drawing/2010/slicer">
              <sle:slicer xmlns:sle="http://schemas.microsoft.com/office/drawing/2010/slicer" name="ell_status"/>
            </a:graphicData>
          </a:graphic>
        </xdr:graphicFrame>
      </mc:Choice>
      <mc:Fallback>
        <xdr:sp macro="" textlink="">
          <xdr:nvSpPr>
            <xdr:cNvPr id="0" name=""/>
            <xdr:cNvSpPr>
              <a:spLocks noTextEdit="1"/>
            </xdr:cNvSpPr>
          </xdr:nvSpPr>
          <xdr:spPr>
            <a:xfrm>
              <a:off x="6794500" y="692151"/>
              <a:ext cx="1866900" cy="1212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406400</xdr:colOff>
      <xdr:row>2</xdr:row>
      <xdr:rowOff>6351</xdr:rowOff>
    </xdr:from>
    <xdr:to>
      <xdr:col>8</xdr:col>
      <xdr:colOff>977900</xdr:colOff>
      <xdr:row>7</xdr:row>
      <xdr:rowOff>177801</xdr:rowOff>
    </xdr:to>
    <mc:AlternateContent xmlns:mc="http://schemas.openxmlformats.org/markup-compatibility/2006">
      <mc:Choice xmlns:a14="http://schemas.microsoft.com/office/drawing/2010/main" Requires="a14">
        <xdr:graphicFrame macro="">
          <xdr:nvGraphicFramePr>
            <xdr:cNvPr id="14" name="special_ed_flag">
              <a:extLst>
                <a:ext uri="{FF2B5EF4-FFF2-40B4-BE49-F238E27FC236}">
                  <a16:creationId xmlns:a16="http://schemas.microsoft.com/office/drawing/2014/main" id="{F7DD7333-6F1F-7047-ABFA-492876468A30}"/>
                </a:ext>
              </a:extLst>
            </xdr:cNvPr>
            <xdr:cNvGraphicFramePr/>
          </xdr:nvGraphicFramePr>
          <xdr:xfrm>
            <a:off x="0" y="0"/>
            <a:ext cx="0" cy="0"/>
          </xdr:xfrm>
          <a:graphic>
            <a:graphicData uri="http://schemas.microsoft.com/office/drawing/2010/slicer">
              <sle:slicer xmlns:sle="http://schemas.microsoft.com/office/drawing/2010/slicer" name="special_ed_flag"/>
            </a:graphicData>
          </a:graphic>
        </xdr:graphicFrame>
      </mc:Choice>
      <mc:Fallback>
        <xdr:sp macro="" textlink="">
          <xdr:nvSpPr>
            <xdr:cNvPr id="0" name=""/>
            <xdr:cNvSpPr>
              <a:spLocks noTextEdit="1"/>
            </xdr:cNvSpPr>
          </xdr:nvSpPr>
          <xdr:spPr>
            <a:xfrm>
              <a:off x="9385300" y="692151"/>
              <a:ext cx="1854200"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393700</xdr:colOff>
      <xdr:row>1</xdr:row>
      <xdr:rowOff>247651</xdr:rowOff>
    </xdr:from>
    <xdr:to>
      <xdr:col>10</xdr:col>
      <xdr:colOff>952500</xdr:colOff>
      <xdr:row>8</xdr:row>
      <xdr:rowOff>139701</xdr:rowOff>
    </xdr:to>
    <mc:AlternateContent xmlns:mc="http://schemas.openxmlformats.org/markup-compatibility/2006">
      <mc:Choice xmlns:a14="http://schemas.microsoft.com/office/drawing/2010/main" Requires="a14">
        <xdr:graphicFrame macro="">
          <xdr:nvGraphicFramePr>
            <xdr:cNvPr id="15" name="school_name">
              <a:extLst>
                <a:ext uri="{FF2B5EF4-FFF2-40B4-BE49-F238E27FC236}">
                  <a16:creationId xmlns:a16="http://schemas.microsoft.com/office/drawing/2014/main" id="{07054B63-6678-0246-B478-6DD795E06061}"/>
                </a:ext>
              </a:extLst>
            </xdr:cNvPr>
            <xdr:cNvGraphicFramePr/>
          </xdr:nvGraphicFramePr>
          <xdr:xfrm>
            <a:off x="0" y="0"/>
            <a:ext cx="0" cy="0"/>
          </xdr:xfrm>
          <a:graphic>
            <a:graphicData uri="http://schemas.microsoft.com/office/drawing/2010/slicer">
              <sle:slicer xmlns:sle="http://schemas.microsoft.com/office/drawing/2010/slicer" name="school_name"/>
            </a:graphicData>
          </a:graphic>
        </xdr:graphicFrame>
      </mc:Choice>
      <mc:Fallback>
        <xdr:sp macro="" textlink="">
          <xdr:nvSpPr>
            <xdr:cNvPr id="0" name=""/>
            <xdr:cNvSpPr>
              <a:spLocks noTextEdit="1"/>
            </xdr:cNvSpPr>
          </xdr:nvSpPr>
          <xdr:spPr>
            <a:xfrm>
              <a:off x="11938000" y="679451"/>
              <a:ext cx="1841500" cy="1289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yle Miranda" refreshedDate="46111.810203819441" createdVersion="8" refreshedVersion="8" minRefreshableVersion="3" recordCount="100" xr:uid="{173E51FD-B306-2943-8D57-9F2C2D566C8C}">
  <cacheSource type="worksheet">
    <worksheetSource ref="A1:P101" sheet="Assessment_Merged"/>
  </cacheSource>
  <cacheFields count="16">
    <cacheField name="assessment_id" numFmtId="0">
      <sharedItems containsSemiMixedTypes="0" containsString="0" containsNumber="1" containsInteger="1" minValue="1" maxValue="100"/>
    </cacheField>
    <cacheField name="student_id" numFmtId="0">
      <sharedItems containsSemiMixedTypes="0" containsString="0" containsNumber="1" containsInteger="1" minValue="1001" maxValue="1050" count="5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sharedItems>
    </cacheField>
    <cacheField name="subject" numFmtId="0">
      <sharedItems count="2">
        <s v="Math"/>
        <s v="English"/>
      </sharedItems>
    </cacheField>
    <cacheField name="score" numFmtId="0">
      <sharedItems containsSemiMixedTypes="0" containsString="0" containsNumber="1" containsInteger="1" minValue="55" maxValue="100"/>
    </cacheField>
    <cacheField name="test_date" numFmtId="0">
      <sharedItems/>
    </cacheField>
    <cacheField name="first_name" numFmtId="0">
      <sharedItems/>
    </cacheField>
    <cacheField name="last_name" numFmtId="0">
      <sharedItems/>
    </cacheField>
    <cacheField name="grade_level" numFmtId="0">
      <sharedItems containsSemiMixedTypes="0" containsString="0" containsNumber="1" containsInteger="1" minValue="9" maxValue="12" count="4">
        <n v="9"/>
        <n v="10"/>
        <n v="11"/>
        <n v="12"/>
      </sharedItems>
    </cacheField>
    <cacheField name="school_id" numFmtId="0">
      <sharedItems containsSemiMixedTypes="0" containsString="0" containsNumber="1" containsInteger="1" minValue="1" maxValue="3"/>
    </cacheField>
    <cacheField name="enrollment_status" numFmtId="0">
      <sharedItems count="1">
        <s v="Active"/>
      </sharedItems>
    </cacheField>
    <cacheField name="ell_status" numFmtId="0">
      <sharedItems count="2">
        <s v="Yes"/>
        <s v="No"/>
      </sharedItems>
    </cacheField>
    <cacheField name="special_ed_flag" numFmtId="0">
      <sharedItems count="2">
        <s v="No"/>
        <s v="Yes"/>
      </sharedItems>
    </cacheField>
    <cacheField name="school_name" numFmtId="0">
      <sharedItems count="3">
        <s v="Ventura High"/>
        <s v="Oxnard High"/>
        <s v="Camarillo High"/>
      </sharedItems>
    </cacheField>
    <cacheField name="district" numFmtId="0">
      <sharedItems count="1">
        <s v="VCOE"/>
      </sharedItems>
    </cacheField>
    <cacheField name="EL_flag" numFmtId="0">
      <sharedItems/>
    </cacheField>
    <cacheField name="SPED_flag" numFmtId="0">
      <sharedItems/>
    </cacheField>
  </cacheFields>
  <extLst>
    <ext xmlns:x14="http://schemas.microsoft.com/office/spreadsheetml/2009/9/main" uri="{725AE2AE-9491-48be-B2B4-4EB974FC3084}">
      <x14:pivotCacheDefinition pivotCacheId="96155312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yle Miranda" refreshedDate="46111.820610532406" createdVersion="8" refreshedVersion="8" minRefreshableVersion="3" recordCount="250" xr:uid="{FDC01DCB-CF0A-9E44-A78C-5C51E755DEC8}">
  <cacheSource type="worksheet">
    <worksheetSource ref="A1:M251" sheet="Attendance_Merged"/>
  </cacheSource>
  <cacheFields count="14">
    <cacheField name="attendance_id" numFmtId="0">
      <sharedItems containsSemiMixedTypes="0" containsString="0" containsNumber="1" containsInteger="1" minValue="1" maxValue="250"/>
    </cacheField>
    <cacheField name="student_id" numFmtId="0">
      <sharedItems containsSemiMixedTypes="0" containsString="0" containsNumber="1" containsInteger="1" minValue="1001" maxValue="1050" count="5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sharedItems>
    </cacheField>
    <cacheField name="date" numFmtId="0">
      <sharedItems/>
    </cacheField>
    <cacheField name="status" numFmtId="0">
      <sharedItems/>
    </cacheField>
    <cacheField name="first_name" numFmtId="0">
      <sharedItems/>
    </cacheField>
    <cacheField name="last_name" numFmtId="0">
      <sharedItems/>
    </cacheField>
    <cacheField name="grade_level" numFmtId="0">
      <sharedItems containsSemiMixedTypes="0" containsString="0" containsNumber="1" containsInteger="1" minValue="9" maxValue="12" count="4">
        <n v="9"/>
        <n v="10"/>
        <n v="11"/>
        <n v="12"/>
      </sharedItems>
    </cacheField>
    <cacheField name="school_id" numFmtId="0">
      <sharedItems containsSemiMixedTypes="0" containsString="0" containsNumber="1" containsInteger="1" minValue="1" maxValue="3" count="3">
        <n v="1"/>
        <n v="2"/>
        <n v="3"/>
      </sharedItems>
    </cacheField>
    <cacheField name="enrollment_status" numFmtId="0">
      <sharedItems/>
    </cacheField>
    <cacheField name="ell_status" numFmtId="0">
      <sharedItems count="2">
        <s v="Yes"/>
        <s v="No"/>
      </sharedItems>
    </cacheField>
    <cacheField name="special_ed_flag" numFmtId="0">
      <sharedItems count="2">
        <s v="No"/>
        <s v="Yes"/>
      </sharedItems>
    </cacheField>
    <cacheField name="absent_flag" numFmtId="0">
      <sharedItems containsSemiMixedTypes="0" containsString="0" containsNumber="1" containsInteger="1" minValue="0" maxValue="1"/>
    </cacheField>
    <cacheField name="tardy_flag" numFmtId="0">
      <sharedItems containsSemiMixedTypes="0" containsString="0" containsNumber="1" containsInteger="1" minValue="0" maxValue="1"/>
    </cacheField>
    <cacheField name="Total Risk" numFmtId="0" formula=" SUM(absent_flag ) + SUM(tardy_flag )"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n v="1"/>
    <x v="0"/>
    <x v="0"/>
    <n v="97"/>
    <s v="2026-03-05"/>
    <s v="Juan"/>
    <s v="Lopez"/>
    <x v="0"/>
    <n v="1"/>
    <x v="0"/>
    <x v="0"/>
    <x v="0"/>
    <x v="0"/>
    <x v="0"/>
    <s v="Yes"/>
    <s v="No"/>
  </r>
  <r>
    <n v="2"/>
    <x v="0"/>
    <x v="1"/>
    <n v="79"/>
    <s v="2026-03-05"/>
    <s v="Juan"/>
    <s v="Lopez"/>
    <x v="0"/>
    <n v="1"/>
    <x v="0"/>
    <x v="0"/>
    <x v="0"/>
    <x v="0"/>
    <x v="0"/>
    <s v="Yes"/>
    <s v="No"/>
  </r>
  <r>
    <n v="3"/>
    <x v="1"/>
    <x v="0"/>
    <n v="95"/>
    <s v="2026-03-05"/>
    <s v="Emily"/>
    <s v="Chen"/>
    <x v="1"/>
    <n v="1"/>
    <x v="0"/>
    <x v="1"/>
    <x v="0"/>
    <x v="0"/>
    <x v="0"/>
    <s v="No"/>
    <s v="No"/>
  </r>
  <r>
    <n v="4"/>
    <x v="1"/>
    <x v="1"/>
    <n v="93"/>
    <s v="2026-03-05"/>
    <s v="Emily"/>
    <s v="Chen"/>
    <x v="1"/>
    <n v="1"/>
    <x v="0"/>
    <x v="1"/>
    <x v="0"/>
    <x v="0"/>
    <x v="0"/>
    <s v="No"/>
    <s v="No"/>
  </r>
  <r>
    <n v="5"/>
    <x v="2"/>
    <x v="0"/>
    <n v="86"/>
    <s v="2026-03-05"/>
    <s v="Michael"/>
    <s v="Smith"/>
    <x v="2"/>
    <n v="2"/>
    <x v="0"/>
    <x v="1"/>
    <x v="1"/>
    <x v="1"/>
    <x v="0"/>
    <s v="No"/>
    <s v="Yes"/>
  </r>
  <r>
    <n v="6"/>
    <x v="2"/>
    <x v="1"/>
    <n v="55"/>
    <s v="2026-03-05"/>
    <s v="Michael"/>
    <s v="Smith"/>
    <x v="2"/>
    <n v="2"/>
    <x v="0"/>
    <x v="1"/>
    <x v="1"/>
    <x v="1"/>
    <x v="0"/>
    <s v="No"/>
    <s v="Yes"/>
  </r>
  <r>
    <n v="7"/>
    <x v="3"/>
    <x v="0"/>
    <n v="65"/>
    <s v="2026-03-05"/>
    <s v="Sofia"/>
    <s v="Garcia"/>
    <x v="3"/>
    <n v="2"/>
    <x v="0"/>
    <x v="0"/>
    <x v="0"/>
    <x v="1"/>
    <x v="0"/>
    <s v="Yes"/>
    <s v="No"/>
  </r>
  <r>
    <n v="8"/>
    <x v="3"/>
    <x v="1"/>
    <n v="70"/>
    <s v="2026-03-05"/>
    <s v="Sofia"/>
    <s v="Garcia"/>
    <x v="3"/>
    <n v="2"/>
    <x v="0"/>
    <x v="0"/>
    <x v="0"/>
    <x v="1"/>
    <x v="0"/>
    <s v="Yes"/>
    <s v="No"/>
  </r>
  <r>
    <n v="9"/>
    <x v="4"/>
    <x v="0"/>
    <n v="90"/>
    <s v="2026-03-05"/>
    <s v="David"/>
    <s v="Kim"/>
    <x v="0"/>
    <n v="1"/>
    <x v="0"/>
    <x v="1"/>
    <x v="0"/>
    <x v="0"/>
    <x v="0"/>
    <s v="No"/>
    <s v="No"/>
  </r>
  <r>
    <n v="10"/>
    <x v="4"/>
    <x v="1"/>
    <n v="89"/>
    <s v="2026-03-05"/>
    <s v="David"/>
    <s v="Kim"/>
    <x v="0"/>
    <n v="1"/>
    <x v="0"/>
    <x v="1"/>
    <x v="0"/>
    <x v="0"/>
    <x v="0"/>
    <s v="No"/>
    <s v="No"/>
  </r>
  <r>
    <n v="11"/>
    <x v="5"/>
    <x v="0"/>
    <n v="76"/>
    <s v="2026-03-05"/>
    <s v="Ana"/>
    <s v="Martinez"/>
    <x v="1"/>
    <n v="3"/>
    <x v="0"/>
    <x v="0"/>
    <x v="0"/>
    <x v="2"/>
    <x v="0"/>
    <s v="Yes"/>
    <s v="No"/>
  </r>
  <r>
    <n v="12"/>
    <x v="5"/>
    <x v="1"/>
    <n v="56"/>
    <s v="2026-03-05"/>
    <s v="Ana"/>
    <s v="Martinez"/>
    <x v="1"/>
    <n v="3"/>
    <x v="0"/>
    <x v="0"/>
    <x v="0"/>
    <x v="2"/>
    <x v="0"/>
    <s v="Yes"/>
    <s v="No"/>
  </r>
  <r>
    <n v="13"/>
    <x v="6"/>
    <x v="0"/>
    <n v="91"/>
    <s v="2026-03-05"/>
    <s v="James"/>
    <s v="Brown"/>
    <x v="2"/>
    <n v="3"/>
    <x v="0"/>
    <x v="1"/>
    <x v="0"/>
    <x v="2"/>
    <x v="0"/>
    <s v="No"/>
    <s v="No"/>
  </r>
  <r>
    <n v="14"/>
    <x v="6"/>
    <x v="1"/>
    <n v="61"/>
    <s v="2026-03-05"/>
    <s v="James"/>
    <s v="Brown"/>
    <x v="2"/>
    <n v="3"/>
    <x v="0"/>
    <x v="1"/>
    <x v="0"/>
    <x v="2"/>
    <x v="0"/>
    <s v="No"/>
    <s v="No"/>
  </r>
  <r>
    <n v="15"/>
    <x v="7"/>
    <x v="0"/>
    <n v="56"/>
    <s v="2026-03-05"/>
    <s v="Olivia"/>
    <s v="Davis"/>
    <x v="3"/>
    <n v="2"/>
    <x v="0"/>
    <x v="1"/>
    <x v="1"/>
    <x v="1"/>
    <x v="0"/>
    <s v="No"/>
    <s v="Yes"/>
  </r>
  <r>
    <n v="16"/>
    <x v="7"/>
    <x v="1"/>
    <n v="73"/>
    <s v="2026-03-05"/>
    <s v="Olivia"/>
    <s v="Davis"/>
    <x v="3"/>
    <n v="2"/>
    <x v="0"/>
    <x v="1"/>
    <x v="1"/>
    <x v="1"/>
    <x v="0"/>
    <s v="No"/>
    <s v="Yes"/>
  </r>
  <r>
    <n v="17"/>
    <x v="8"/>
    <x v="0"/>
    <n v="89"/>
    <s v="2026-03-05"/>
    <s v="Daniel"/>
    <s v="Rodriguez"/>
    <x v="0"/>
    <n v="1"/>
    <x v="0"/>
    <x v="0"/>
    <x v="0"/>
    <x v="0"/>
    <x v="0"/>
    <s v="Yes"/>
    <s v="No"/>
  </r>
  <r>
    <n v="18"/>
    <x v="8"/>
    <x v="1"/>
    <n v="57"/>
    <s v="2026-03-05"/>
    <s v="Daniel"/>
    <s v="Rodriguez"/>
    <x v="0"/>
    <n v="1"/>
    <x v="0"/>
    <x v="0"/>
    <x v="0"/>
    <x v="0"/>
    <x v="0"/>
    <s v="Yes"/>
    <s v="No"/>
  </r>
  <r>
    <n v="19"/>
    <x v="9"/>
    <x v="0"/>
    <n v="57"/>
    <s v="2026-03-05"/>
    <s v="Isabella"/>
    <s v="Wilson"/>
    <x v="1"/>
    <n v="3"/>
    <x v="0"/>
    <x v="1"/>
    <x v="0"/>
    <x v="2"/>
    <x v="0"/>
    <s v="No"/>
    <s v="No"/>
  </r>
  <r>
    <n v="20"/>
    <x v="9"/>
    <x v="1"/>
    <n v="62"/>
    <s v="2026-03-05"/>
    <s v="Isabella"/>
    <s v="Wilson"/>
    <x v="1"/>
    <n v="3"/>
    <x v="0"/>
    <x v="1"/>
    <x v="0"/>
    <x v="2"/>
    <x v="0"/>
    <s v="No"/>
    <s v="No"/>
  </r>
  <r>
    <n v="21"/>
    <x v="10"/>
    <x v="0"/>
    <n v="79"/>
    <s v="2026-03-05"/>
    <s v="Ethan"/>
    <s v="Anderson"/>
    <x v="2"/>
    <n v="2"/>
    <x v="0"/>
    <x v="1"/>
    <x v="0"/>
    <x v="1"/>
    <x v="0"/>
    <s v="No"/>
    <s v="No"/>
  </r>
  <r>
    <n v="22"/>
    <x v="10"/>
    <x v="1"/>
    <n v="91"/>
    <s v="2026-03-05"/>
    <s v="Ethan"/>
    <s v="Anderson"/>
    <x v="2"/>
    <n v="2"/>
    <x v="0"/>
    <x v="1"/>
    <x v="0"/>
    <x v="1"/>
    <x v="0"/>
    <s v="No"/>
    <s v="No"/>
  </r>
  <r>
    <n v="23"/>
    <x v="11"/>
    <x v="0"/>
    <n v="77"/>
    <s v="2026-03-05"/>
    <s v="Mia"/>
    <s v="Thomas"/>
    <x v="3"/>
    <n v="1"/>
    <x v="0"/>
    <x v="0"/>
    <x v="0"/>
    <x v="0"/>
    <x v="0"/>
    <s v="Yes"/>
    <s v="No"/>
  </r>
  <r>
    <n v="24"/>
    <x v="11"/>
    <x v="1"/>
    <n v="82"/>
    <s v="2026-03-05"/>
    <s v="Mia"/>
    <s v="Thomas"/>
    <x v="3"/>
    <n v="1"/>
    <x v="0"/>
    <x v="0"/>
    <x v="0"/>
    <x v="0"/>
    <x v="0"/>
    <s v="Yes"/>
    <s v="No"/>
  </r>
  <r>
    <n v="25"/>
    <x v="12"/>
    <x v="0"/>
    <n v="85"/>
    <s v="2026-03-05"/>
    <s v="Alexander"/>
    <s v="Taylor"/>
    <x v="0"/>
    <n v="3"/>
    <x v="0"/>
    <x v="1"/>
    <x v="1"/>
    <x v="2"/>
    <x v="0"/>
    <s v="No"/>
    <s v="Yes"/>
  </r>
  <r>
    <n v="26"/>
    <x v="12"/>
    <x v="1"/>
    <n v="92"/>
    <s v="2026-03-05"/>
    <s v="Alexander"/>
    <s v="Taylor"/>
    <x v="0"/>
    <n v="3"/>
    <x v="0"/>
    <x v="1"/>
    <x v="1"/>
    <x v="2"/>
    <x v="0"/>
    <s v="No"/>
    <s v="Yes"/>
  </r>
  <r>
    <n v="27"/>
    <x v="13"/>
    <x v="0"/>
    <n v="83"/>
    <s v="2026-03-05"/>
    <s v="Charlotte"/>
    <s v="Moore"/>
    <x v="1"/>
    <n v="2"/>
    <x v="0"/>
    <x v="1"/>
    <x v="0"/>
    <x v="1"/>
    <x v="0"/>
    <s v="No"/>
    <s v="No"/>
  </r>
  <r>
    <n v="28"/>
    <x v="13"/>
    <x v="1"/>
    <n v="85"/>
    <s v="2026-03-05"/>
    <s v="Charlotte"/>
    <s v="Moore"/>
    <x v="1"/>
    <n v="2"/>
    <x v="0"/>
    <x v="1"/>
    <x v="0"/>
    <x v="1"/>
    <x v="0"/>
    <s v="No"/>
    <s v="No"/>
  </r>
  <r>
    <n v="29"/>
    <x v="14"/>
    <x v="0"/>
    <n v="74"/>
    <s v="2026-03-05"/>
    <s v="Benjamin"/>
    <s v="Jackson"/>
    <x v="2"/>
    <n v="1"/>
    <x v="0"/>
    <x v="0"/>
    <x v="0"/>
    <x v="0"/>
    <x v="0"/>
    <s v="Yes"/>
    <s v="No"/>
  </r>
  <r>
    <n v="30"/>
    <x v="14"/>
    <x v="1"/>
    <n v="90"/>
    <s v="2026-03-05"/>
    <s v="Benjamin"/>
    <s v="Jackson"/>
    <x v="2"/>
    <n v="1"/>
    <x v="0"/>
    <x v="0"/>
    <x v="0"/>
    <x v="0"/>
    <x v="0"/>
    <s v="Yes"/>
    <s v="No"/>
  </r>
  <r>
    <n v="31"/>
    <x v="15"/>
    <x v="0"/>
    <n v="100"/>
    <s v="2026-03-05"/>
    <s v="Lucas"/>
    <s v="White"/>
    <x v="3"/>
    <n v="3"/>
    <x v="0"/>
    <x v="1"/>
    <x v="0"/>
    <x v="2"/>
    <x v="0"/>
    <s v="No"/>
    <s v="No"/>
  </r>
  <r>
    <n v="32"/>
    <x v="15"/>
    <x v="1"/>
    <n v="67"/>
    <s v="2026-03-05"/>
    <s v="Lucas"/>
    <s v="White"/>
    <x v="3"/>
    <n v="3"/>
    <x v="0"/>
    <x v="1"/>
    <x v="0"/>
    <x v="2"/>
    <x v="0"/>
    <s v="No"/>
    <s v="No"/>
  </r>
  <r>
    <n v="33"/>
    <x v="16"/>
    <x v="0"/>
    <n v="97"/>
    <s v="2026-03-05"/>
    <s v="Amelia"/>
    <s v="Harris"/>
    <x v="0"/>
    <n v="2"/>
    <x v="0"/>
    <x v="0"/>
    <x v="0"/>
    <x v="1"/>
    <x v="0"/>
    <s v="Yes"/>
    <s v="No"/>
  </r>
  <r>
    <n v="34"/>
    <x v="16"/>
    <x v="1"/>
    <n v="83"/>
    <s v="2026-03-05"/>
    <s v="Amelia"/>
    <s v="Harris"/>
    <x v="0"/>
    <n v="2"/>
    <x v="0"/>
    <x v="0"/>
    <x v="0"/>
    <x v="1"/>
    <x v="0"/>
    <s v="Yes"/>
    <s v="No"/>
  </r>
  <r>
    <n v="35"/>
    <x v="17"/>
    <x v="0"/>
    <n v="98"/>
    <s v="2026-03-05"/>
    <s v="Mason"/>
    <s v="Martin"/>
    <x v="1"/>
    <n v="1"/>
    <x v="0"/>
    <x v="1"/>
    <x v="0"/>
    <x v="0"/>
    <x v="0"/>
    <s v="No"/>
    <s v="No"/>
  </r>
  <r>
    <n v="36"/>
    <x v="17"/>
    <x v="1"/>
    <n v="59"/>
    <s v="2026-03-05"/>
    <s v="Mason"/>
    <s v="Martin"/>
    <x v="1"/>
    <n v="1"/>
    <x v="0"/>
    <x v="1"/>
    <x v="0"/>
    <x v="0"/>
    <x v="0"/>
    <s v="No"/>
    <s v="No"/>
  </r>
  <r>
    <n v="37"/>
    <x v="18"/>
    <x v="0"/>
    <n v="62"/>
    <s v="2026-03-05"/>
    <s v="Harper"/>
    <s v="Thompson"/>
    <x v="2"/>
    <n v="3"/>
    <x v="0"/>
    <x v="1"/>
    <x v="1"/>
    <x v="2"/>
    <x v="0"/>
    <s v="No"/>
    <s v="Yes"/>
  </r>
  <r>
    <n v="38"/>
    <x v="18"/>
    <x v="1"/>
    <n v="98"/>
    <s v="2026-03-05"/>
    <s v="Harper"/>
    <s v="Thompson"/>
    <x v="2"/>
    <n v="3"/>
    <x v="0"/>
    <x v="1"/>
    <x v="1"/>
    <x v="2"/>
    <x v="0"/>
    <s v="No"/>
    <s v="Yes"/>
  </r>
  <r>
    <n v="39"/>
    <x v="19"/>
    <x v="0"/>
    <n v="56"/>
    <s v="2026-03-05"/>
    <s v="Evelyn"/>
    <s v="Garcia"/>
    <x v="3"/>
    <n v="2"/>
    <x v="0"/>
    <x v="0"/>
    <x v="0"/>
    <x v="1"/>
    <x v="0"/>
    <s v="Yes"/>
    <s v="No"/>
  </r>
  <r>
    <n v="40"/>
    <x v="19"/>
    <x v="1"/>
    <n v="62"/>
    <s v="2026-03-05"/>
    <s v="Evelyn"/>
    <s v="Garcia"/>
    <x v="3"/>
    <n v="2"/>
    <x v="0"/>
    <x v="0"/>
    <x v="0"/>
    <x v="1"/>
    <x v="0"/>
    <s v="Yes"/>
    <s v="No"/>
  </r>
  <r>
    <n v="41"/>
    <x v="20"/>
    <x v="0"/>
    <n v="70"/>
    <s v="2026-03-05"/>
    <s v="Logan"/>
    <s v="Martinez"/>
    <x v="0"/>
    <n v="1"/>
    <x v="0"/>
    <x v="1"/>
    <x v="0"/>
    <x v="0"/>
    <x v="0"/>
    <s v="No"/>
    <s v="No"/>
  </r>
  <r>
    <n v="42"/>
    <x v="20"/>
    <x v="1"/>
    <n v="94"/>
    <s v="2026-03-05"/>
    <s v="Logan"/>
    <s v="Martinez"/>
    <x v="0"/>
    <n v="1"/>
    <x v="0"/>
    <x v="1"/>
    <x v="0"/>
    <x v="0"/>
    <x v="0"/>
    <s v="No"/>
    <s v="No"/>
  </r>
  <r>
    <n v="43"/>
    <x v="21"/>
    <x v="0"/>
    <n v="71"/>
    <s v="2026-03-05"/>
    <s v="Abigail"/>
    <s v="Robinson"/>
    <x v="1"/>
    <n v="3"/>
    <x v="0"/>
    <x v="1"/>
    <x v="0"/>
    <x v="2"/>
    <x v="0"/>
    <s v="No"/>
    <s v="No"/>
  </r>
  <r>
    <n v="44"/>
    <x v="21"/>
    <x v="1"/>
    <n v="57"/>
    <s v="2026-03-05"/>
    <s v="Abigail"/>
    <s v="Robinson"/>
    <x v="1"/>
    <n v="3"/>
    <x v="0"/>
    <x v="1"/>
    <x v="0"/>
    <x v="2"/>
    <x v="0"/>
    <s v="No"/>
    <s v="No"/>
  </r>
  <r>
    <n v="45"/>
    <x v="22"/>
    <x v="0"/>
    <n v="61"/>
    <s v="2026-03-05"/>
    <s v="Elijah"/>
    <s v="Clark"/>
    <x v="2"/>
    <n v="2"/>
    <x v="0"/>
    <x v="0"/>
    <x v="0"/>
    <x v="1"/>
    <x v="0"/>
    <s v="Yes"/>
    <s v="No"/>
  </r>
  <r>
    <n v="46"/>
    <x v="22"/>
    <x v="1"/>
    <n v="94"/>
    <s v="2026-03-05"/>
    <s v="Elijah"/>
    <s v="Clark"/>
    <x v="2"/>
    <n v="2"/>
    <x v="0"/>
    <x v="0"/>
    <x v="0"/>
    <x v="1"/>
    <x v="0"/>
    <s v="Yes"/>
    <s v="No"/>
  </r>
  <r>
    <n v="47"/>
    <x v="23"/>
    <x v="0"/>
    <n v="80"/>
    <s v="2026-03-05"/>
    <s v="Emily"/>
    <s v="Rodriguez"/>
    <x v="3"/>
    <n v="1"/>
    <x v="0"/>
    <x v="1"/>
    <x v="1"/>
    <x v="0"/>
    <x v="0"/>
    <s v="No"/>
    <s v="Yes"/>
  </r>
  <r>
    <n v="48"/>
    <x v="23"/>
    <x v="1"/>
    <n v="60"/>
    <s v="2026-03-05"/>
    <s v="Emily"/>
    <s v="Rodriguez"/>
    <x v="3"/>
    <n v="1"/>
    <x v="0"/>
    <x v="1"/>
    <x v="1"/>
    <x v="0"/>
    <x v="0"/>
    <s v="No"/>
    <s v="Yes"/>
  </r>
  <r>
    <n v="49"/>
    <x v="24"/>
    <x v="0"/>
    <n v="91"/>
    <s v="2026-03-05"/>
    <s v="James"/>
    <s v="Lewis"/>
    <x v="0"/>
    <n v="3"/>
    <x v="0"/>
    <x v="1"/>
    <x v="0"/>
    <x v="2"/>
    <x v="0"/>
    <s v="No"/>
    <s v="No"/>
  </r>
  <r>
    <n v="50"/>
    <x v="24"/>
    <x v="1"/>
    <n v="68"/>
    <s v="2026-03-05"/>
    <s v="James"/>
    <s v="Lewis"/>
    <x v="0"/>
    <n v="3"/>
    <x v="0"/>
    <x v="1"/>
    <x v="0"/>
    <x v="2"/>
    <x v="0"/>
    <s v="No"/>
    <s v="No"/>
  </r>
  <r>
    <n v="51"/>
    <x v="25"/>
    <x v="0"/>
    <n v="71"/>
    <s v="2026-03-05"/>
    <s v="Alexander"/>
    <s v="Lee"/>
    <x v="1"/>
    <n v="2"/>
    <x v="0"/>
    <x v="0"/>
    <x v="0"/>
    <x v="1"/>
    <x v="0"/>
    <s v="Yes"/>
    <s v="No"/>
  </r>
  <r>
    <n v="52"/>
    <x v="25"/>
    <x v="1"/>
    <n v="56"/>
    <s v="2026-03-05"/>
    <s v="Alexander"/>
    <s v="Lee"/>
    <x v="1"/>
    <n v="2"/>
    <x v="0"/>
    <x v="0"/>
    <x v="0"/>
    <x v="1"/>
    <x v="0"/>
    <s v="Yes"/>
    <s v="No"/>
  </r>
  <r>
    <n v="53"/>
    <x v="26"/>
    <x v="0"/>
    <n v="88"/>
    <s v="2026-03-05"/>
    <s v="Daniel"/>
    <s v="Walker"/>
    <x v="2"/>
    <n v="1"/>
    <x v="0"/>
    <x v="1"/>
    <x v="0"/>
    <x v="0"/>
    <x v="0"/>
    <s v="No"/>
    <s v="No"/>
  </r>
  <r>
    <n v="54"/>
    <x v="26"/>
    <x v="1"/>
    <n v="59"/>
    <s v="2026-03-05"/>
    <s v="Daniel"/>
    <s v="Walker"/>
    <x v="2"/>
    <n v="1"/>
    <x v="0"/>
    <x v="1"/>
    <x v="0"/>
    <x v="0"/>
    <x v="0"/>
    <s v="No"/>
    <s v="No"/>
  </r>
  <r>
    <n v="55"/>
    <x v="27"/>
    <x v="0"/>
    <n v="91"/>
    <s v="2026-03-05"/>
    <s v="Matthew"/>
    <s v="Hall"/>
    <x v="3"/>
    <n v="3"/>
    <x v="0"/>
    <x v="1"/>
    <x v="1"/>
    <x v="2"/>
    <x v="0"/>
    <s v="No"/>
    <s v="Yes"/>
  </r>
  <r>
    <n v="56"/>
    <x v="27"/>
    <x v="1"/>
    <n v="66"/>
    <s v="2026-03-05"/>
    <s v="Matthew"/>
    <s v="Hall"/>
    <x v="3"/>
    <n v="3"/>
    <x v="0"/>
    <x v="1"/>
    <x v="1"/>
    <x v="2"/>
    <x v="0"/>
    <s v="No"/>
    <s v="Yes"/>
  </r>
  <r>
    <n v="57"/>
    <x v="28"/>
    <x v="0"/>
    <n v="75"/>
    <s v="2026-03-05"/>
    <s v="Avery"/>
    <s v="Allen"/>
    <x v="0"/>
    <n v="2"/>
    <x v="0"/>
    <x v="0"/>
    <x v="0"/>
    <x v="1"/>
    <x v="0"/>
    <s v="Yes"/>
    <s v="No"/>
  </r>
  <r>
    <n v="58"/>
    <x v="28"/>
    <x v="1"/>
    <n v="63"/>
    <s v="2026-03-05"/>
    <s v="Avery"/>
    <s v="Allen"/>
    <x v="0"/>
    <n v="2"/>
    <x v="0"/>
    <x v="0"/>
    <x v="0"/>
    <x v="1"/>
    <x v="0"/>
    <s v="Yes"/>
    <s v="No"/>
  </r>
  <r>
    <n v="59"/>
    <x v="29"/>
    <x v="0"/>
    <n v="88"/>
    <s v="2026-03-05"/>
    <s v="Sofia"/>
    <s v="Young"/>
    <x v="1"/>
    <n v="1"/>
    <x v="0"/>
    <x v="1"/>
    <x v="0"/>
    <x v="0"/>
    <x v="0"/>
    <s v="No"/>
    <s v="No"/>
  </r>
  <r>
    <n v="60"/>
    <x v="29"/>
    <x v="1"/>
    <n v="88"/>
    <s v="2026-03-05"/>
    <s v="Sofia"/>
    <s v="Young"/>
    <x v="1"/>
    <n v="1"/>
    <x v="0"/>
    <x v="1"/>
    <x v="0"/>
    <x v="0"/>
    <x v="0"/>
    <s v="No"/>
    <s v="No"/>
  </r>
  <r>
    <n v="61"/>
    <x v="30"/>
    <x v="0"/>
    <n v="64"/>
    <s v="2026-03-05"/>
    <s v="Joseph"/>
    <s v="Hernandez"/>
    <x v="2"/>
    <n v="3"/>
    <x v="0"/>
    <x v="1"/>
    <x v="0"/>
    <x v="2"/>
    <x v="0"/>
    <s v="No"/>
    <s v="No"/>
  </r>
  <r>
    <n v="62"/>
    <x v="30"/>
    <x v="1"/>
    <n v="76"/>
    <s v="2026-03-05"/>
    <s v="Joseph"/>
    <s v="Hernandez"/>
    <x v="2"/>
    <n v="3"/>
    <x v="0"/>
    <x v="1"/>
    <x v="0"/>
    <x v="2"/>
    <x v="0"/>
    <s v="No"/>
    <s v="No"/>
  </r>
  <r>
    <n v="63"/>
    <x v="31"/>
    <x v="0"/>
    <n v="84"/>
    <s v="2026-03-05"/>
    <s v="Scarlett"/>
    <s v="King"/>
    <x v="3"/>
    <n v="2"/>
    <x v="0"/>
    <x v="0"/>
    <x v="0"/>
    <x v="1"/>
    <x v="0"/>
    <s v="Yes"/>
    <s v="No"/>
  </r>
  <r>
    <n v="64"/>
    <x v="31"/>
    <x v="1"/>
    <n v="79"/>
    <s v="2026-03-05"/>
    <s v="Scarlett"/>
    <s v="King"/>
    <x v="3"/>
    <n v="2"/>
    <x v="0"/>
    <x v="0"/>
    <x v="0"/>
    <x v="1"/>
    <x v="0"/>
    <s v="Yes"/>
    <s v="No"/>
  </r>
  <r>
    <n v="65"/>
    <x v="32"/>
    <x v="0"/>
    <n v="77"/>
    <s v="2026-03-05"/>
    <s v="David"/>
    <s v="Wright"/>
    <x v="0"/>
    <n v="1"/>
    <x v="0"/>
    <x v="1"/>
    <x v="1"/>
    <x v="0"/>
    <x v="0"/>
    <s v="No"/>
    <s v="Yes"/>
  </r>
  <r>
    <n v="66"/>
    <x v="32"/>
    <x v="1"/>
    <n v="87"/>
    <s v="2026-03-05"/>
    <s v="David"/>
    <s v="Wright"/>
    <x v="0"/>
    <n v="1"/>
    <x v="0"/>
    <x v="1"/>
    <x v="1"/>
    <x v="0"/>
    <x v="0"/>
    <s v="No"/>
    <s v="Yes"/>
  </r>
  <r>
    <n v="67"/>
    <x v="33"/>
    <x v="0"/>
    <n v="92"/>
    <s v="2026-03-05"/>
    <s v="Victoria"/>
    <s v="Lopez"/>
    <x v="1"/>
    <n v="3"/>
    <x v="0"/>
    <x v="1"/>
    <x v="0"/>
    <x v="2"/>
    <x v="0"/>
    <s v="No"/>
    <s v="No"/>
  </r>
  <r>
    <n v="68"/>
    <x v="33"/>
    <x v="1"/>
    <n v="78"/>
    <s v="2026-03-05"/>
    <s v="Victoria"/>
    <s v="Lopez"/>
    <x v="1"/>
    <n v="3"/>
    <x v="0"/>
    <x v="1"/>
    <x v="0"/>
    <x v="2"/>
    <x v="0"/>
    <s v="No"/>
    <s v="No"/>
  </r>
  <r>
    <n v="69"/>
    <x v="34"/>
    <x v="0"/>
    <n v="85"/>
    <s v="2026-03-05"/>
    <s v="Wyatt"/>
    <s v="Hill"/>
    <x v="2"/>
    <n v="2"/>
    <x v="0"/>
    <x v="0"/>
    <x v="0"/>
    <x v="1"/>
    <x v="0"/>
    <s v="Yes"/>
    <s v="No"/>
  </r>
  <r>
    <n v="70"/>
    <x v="34"/>
    <x v="1"/>
    <n v="77"/>
    <s v="2026-03-05"/>
    <s v="Wyatt"/>
    <s v="Hill"/>
    <x v="2"/>
    <n v="2"/>
    <x v="0"/>
    <x v="0"/>
    <x v="0"/>
    <x v="1"/>
    <x v="0"/>
    <s v="Yes"/>
    <s v="No"/>
  </r>
  <r>
    <n v="71"/>
    <x v="35"/>
    <x v="0"/>
    <n v="61"/>
    <s v="2026-03-05"/>
    <s v="Luna"/>
    <s v="Scott"/>
    <x v="3"/>
    <n v="1"/>
    <x v="0"/>
    <x v="1"/>
    <x v="0"/>
    <x v="0"/>
    <x v="0"/>
    <s v="No"/>
    <s v="No"/>
  </r>
  <r>
    <n v="72"/>
    <x v="35"/>
    <x v="1"/>
    <n v="73"/>
    <s v="2026-03-05"/>
    <s v="Luna"/>
    <s v="Scott"/>
    <x v="3"/>
    <n v="1"/>
    <x v="0"/>
    <x v="1"/>
    <x v="0"/>
    <x v="0"/>
    <x v="0"/>
    <s v="No"/>
    <s v="No"/>
  </r>
  <r>
    <n v="73"/>
    <x v="36"/>
    <x v="0"/>
    <n v="57"/>
    <s v="2026-03-05"/>
    <s v="Carter"/>
    <s v="Green"/>
    <x v="0"/>
    <n v="3"/>
    <x v="0"/>
    <x v="1"/>
    <x v="1"/>
    <x v="2"/>
    <x v="0"/>
    <s v="No"/>
    <s v="Yes"/>
  </r>
  <r>
    <n v="74"/>
    <x v="36"/>
    <x v="1"/>
    <n v="81"/>
    <s v="2026-03-05"/>
    <s v="Carter"/>
    <s v="Green"/>
    <x v="0"/>
    <n v="3"/>
    <x v="0"/>
    <x v="1"/>
    <x v="1"/>
    <x v="2"/>
    <x v="0"/>
    <s v="No"/>
    <s v="Yes"/>
  </r>
  <r>
    <n v="75"/>
    <x v="37"/>
    <x v="0"/>
    <n v="71"/>
    <s v="2026-03-05"/>
    <s v="Chloe"/>
    <s v="Adams"/>
    <x v="1"/>
    <n v="2"/>
    <x v="0"/>
    <x v="0"/>
    <x v="0"/>
    <x v="1"/>
    <x v="0"/>
    <s v="Yes"/>
    <s v="No"/>
  </r>
  <r>
    <n v="76"/>
    <x v="37"/>
    <x v="1"/>
    <n v="65"/>
    <s v="2026-03-05"/>
    <s v="Chloe"/>
    <s v="Adams"/>
    <x v="1"/>
    <n v="2"/>
    <x v="0"/>
    <x v="0"/>
    <x v="0"/>
    <x v="1"/>
    <x v="0"/>
    <s v="Yes"/>
    <s v="No"/>
  </r>
  <r>
    <n v="77"/>
    <x v="38"/>
    <x v="0"/>
    <n v="100"/>
    <s v="2026-03-05"/>
    <s v="Jack"/>
    <s v="Baker"/>
    <x v="2"/>
    <n v="1"/>
    <x v="0"/>
    <x v="1"/>
    <x v="0"/>
    <x v="0"/>
    <x v="0"/>
    <s v="No"/>
    <s v="No"/>
  </r>
  <r>
    <n v="78"/>
    <x v="38"/>
    <x v="1"/>
    <n v="82"/>
    <s v="2026-03-05"/>
    <s v="Jack"/>
    <s v="Baker"/>
    <x v="2"/>
    <n v="1"/>
    <x v="0"/>
    <x v="1"/>
    <x v="0"/>
    <x v="0"/>
    <x v="0"/>
    <s v="No"/>
    <s v="No"/>
  </r>
  <r>
    <n v="79"/>
    <x v="39"/>
    <x v="0"/>
    <n v="91"/>
    <s v="2026-03-05"/>
    <s v="Penelope"/>
    <s v="Gonzalez"/>
    <x v="3"/>
    <n v="3"/>
    <x v="0"/>
    <x v="1"/>
    <x v="1"/>
    <x v="2"/>
    <x v="0"/>
    <s v="No"/>
    <s v="Yes"/>
  </r>
  <r>
    <n v="80"/>
    <x v="39"/>
    <x v="1"/>
    <n v="59"/>
    <s v="2026-03-05"/>
    <s v="Penelope"/>
    <s v="Gonzalez"/>
    <x v="3"/>
    <n v="3"/>
    <x v="0"/>
    <x v="1"/>
    <x v="1"/>
    <x v="2"/>
    <x v="0"/>
    <s v="No"/>
    <s v="Yes"/>
  </r>
  <r>
    <n v="81"/>
    <x v="40"/>
    <x v="0"/>
    <n v="68"/>
    <s v="2026-03-05"/>
    <s v="Owen"/>
    <s v="Nelson"/>
    <x v="0"/>
    <n v="2"/>
    <x v="0"/>
    <x v="0"/>
    <x v="0"/>
    <x v="1"/>
    <x v="0"/>
    <s v="Yes"/>
    <s v="No"/>
  </r>
  <r>
    <n v="82"/>
    <x v="40"/>
    <x v="1"/>
    <n v="60"/>
    <s v="2026-03-05"/>
    <s v="Owen"/>
    <s v="Nelson"/>
    <x v="0"/>
    <n v="2"/>
    <x v="0"/>
    <x v="0"/>
    <x v="0"/>
    <x v="1"/>
    <x v="0"/>
    <s v="Yes"/>
    <s v="No"/>
  </r>
  <r>
    <n v="83"/>
    <x v="41"/>
    <x v="0"/>
    <n v="55"/>
    <s v="2026-03-05"/>
    <s v="Riley"/>
    <s v="Carter"/>
    <x v="1"/>
    <n v="1"/>
    <x v="0"/>
    <x v="1"/>
    <x v="0"/>
    <x v="0"/>
    <x v="0"/>
    <s v="No"/>
    <s v="No"/>
  </r>
  <r>
    <n v="84"/>
    <x v="41"/>
    <x v="1"/>
    <n v="76"/>
    <s v="2026-03-05"/>
    <s v="Riley"/>
    <s v="Carter"/>
    <x v="1"/>
    <n v="1"/>
    <x v="0"/>
    <x v="1"/>
    <x v="0"/>
    <x v="0"/>
    <x v="0"/>
    <s v="No"/>
    <s v="No"/>
  </r>
  <r>
    <n v="85"/>
    <x v="42"/>
    <x v="0"/>
    <n v="72"/>
    <s v="2026-03-05"/>
    <s v="Gabriel"/>
    <s v="Mitchell"/>
    <x v="2"/>
    <n v="3"/>
    <x v="0"/>
    <x v="1"/>
    <x v="0"/>
    <x v="2"/>
    <x v="0"/>
    <s v="No"/>
    <s v="No"/>
  </r>
  <r>
    <n v="86"/>
    <x v="42"/>
    <x v="1"/>
    <n v="99"/>
    <s v="2026-03-05"/>
    <s v="Gabriel"/>
    <s v="Mitchell"/>
    <x v="2"/>
    <n v="3"/>
    <x v="0"/>
    <x v="1"/>
    <x v="0"/>
    <x v="2"/>
    <x v="0"/>
    <s v="No"/>
    <s v="No"/>
  </r>
  <r>
    <n v="87"/>
    <x v="43"/>
    <x v="0"/>
    <n v="89"/>
    <s v="2026-03-05"/>
    <s v="Lily"/>
    <s v="Perez"/>
    <x v="3"/>
    <n v="2"/>
    <x v="0"/>
    <x v="0"/>
    <x v="0"/>
    <x v="1"/>
    <x v="0"/>
    <s v="Yes"/>
    <s v="No"/>
  </r>
  <r>
    <n v="88"/>
    <x v="43"/>
    <x v="1"/>
    <n v="69"/>
    <s v="2026-03-05"/>
    <s v="Lily"/>
    <s v="Perez"/>
    <x v="3"/>
    <n v="2"/>
    <x v="0"/>
    <x v="0"/>
    <x v="0"/>
    <x v="1"/>
    <x v="0"/>
    <s v="Yes"/>
    <s v="No"/>
  </r>
  <r>
    <n v="89"/>
    <x v="44"/>
    <x v="0"/>
    <n v="70"/>
    <s v="2026-03-05"/>
    <s v="Henry"/>
    <s v="Roberts"/>
    <x v="0"/>
    <n v="1"/>
    <x v="0"/>
    <x v="1"/>
    <x v="1"/>
    <x v="0"/>
    <x v="0"/>
    <s v="No"/>
    <s v="Yes"/>
  </r>
  <r>
    <n v="90"/>
    <x v="44"/>
    <x v="1"/>
    <n v="59"/>
    <s v="2026-03-05"/>
    <s v="Henry"/>
    <s v="Roberts"/>
    <x v="0"/>
    <n v="1"/>
    <x v="0"/>
    <x v="1"/>
    <x v="1"/>
    <x v="0"/>
    <x v="0"/>
    <s v="No"/>
    <s v="Yes"/>
  </r>
  <r>
    <n v="91"/>
    <x v="45"/>
    <x v="0"/>
    <n v="80"/>
    <s v="2026-03-05"/>
    <s v="Zoey"/>
    <s v="Turner"/>
    <x v="1"/>
    <n v="3"/>
    <x v="0"/>
    <x v="1"/>
    <x v="0"/>
    <x v="2"/>
    <x v="0"/>
    <s v="No"/>
    <s v="No"/>
  </r>
  <r>
    <n v="92"/>
    <x v="45"/>
    <x v="1"/>
    <n v="99"/>
    <s v="2026-03-05"/>
    <s v="Zoey"/>
    <s v="Turner"/>
    <x v="1"/>
    <n v="3"/>
    <x v="0"/>
    <x v="1"/>
    <x v="0"/>
    <x v="2"/>
    <x v="0"/>
    <s v="No"/>
    <s v="No"/>
  </r>
  <r>
    <n v="93"/>
    <x v="46"/>
    <x v="0"/>
    <n v="99"/>
    <s v="2026-03-05"/>
    <s v="Julian"/>
    <s v="Phillips"/>
    <x v="2"/>
    <n v="2"/>
    <x v="0"/>
    <x v="0"/>
    <x v="0"/>
    <x v="1"/>
    <x v="0"/>
    <s v="Yes"/>
    <s v="No"/>
  </r>
  <r>
    <n v="94"/>
    <x v="46"/>
    <x v="1"/>
    <n v="65"/>
    <s v="2026-03-05"/>
    <s v="Julian"/>
    <s v="Phillips"/>
    <x v="2"/>
    <n v="2"/>
    <x v="0"/>
    <x v="0"/>
    <x v="0"/>
    <x v="1"/>
    <x v="0"/>
    <s v="Yes"/>
    <s v="No"/>
  </r>
  <r>
    <n v="95"/>
    <x v="47"/>
    <x v="0"/>
    <n v="58"/>
    <s v="2026-03-05"/>
    <s v="Hannah"/>
    <s v="Campbell"/>
    <x v="3"/>
    <n v="1"/>
    <x v="0"/>
    <x v="1"/>
    <x v="0"/>
    <x v="0"/>
    <x v="0"/>
    <s v="No"/>
    <s v="No"/>
  </r>
  <r>
    <n v="96"/>
    <x v="47"/>
    <x v="1"/>
    <n v="86"/>
    <s v="2026-03-05"/>
    <s v="Hannah"/>
    <s v="Campbell"/>
    <x v="3"/>
    <n v="1"/>
    <x v="0"/>
    <x v="1"/>
    <x v="0"/>
    <x v="0"/>
    <x v="0"/>
    <s v="No"/>
    <s v="No"/>
  </r>
  <r>
    <n v="97"/>
    <x v="48"/>
    <x v="0"/>
    <n v="88"/>
    <s v="2026-03-05"/>
    <s v="Levi"/>
    <s v="Parker"/>
    <x v="0"/>
    <n v="3"/>
    <x v="0"/>
    <x v="1"/>
    <x v="1"/>
    <x v="2"/>
    <x v="0"/>
    <s v="No"/>
    <s v="Yes"/>
  </r>
  <r>
    <n v="98"/>
    <x v="48"/>
    <x v="1"/>
    <n v="80"/>
    <s v="2026-03-05"/>
    <s v="Levi"/>
    <s v="Parker"/>
    <x v="0"/>
    <n v="3"/>
    <x v="0"/>
    <x v="1"/>
    <x v="1"/>
    <x v="2"/>
    <x v="0"/>
    <s v="No"/>
    <s v="Yes"/>
  </r>
  <r>
    <n v="99"/>
    <x v="49"/>
    <x v="0"/>
    <n v="59"/>
    <s v="2026-03-05"/>
    <s v="Aubrey"/>
    <s v="Evans"/>
    <x v="1"/>
    <n v="2"/>
    <x v="0"/>
    <x v="0"/>
    <x v="0"/>
    <x v="1"/>
    <x v="0"/>
    <s v="Yes"/>
    <s v="No"/>
  </r>
  <r>
    <n v="100"/>
    <x v="49"/>
    <x v="1"/>
    <n v="93"/>
    <s v="2026-03-05"/>
    <s v="Aubrey"/>
    <s v="Evans"/>
    <x v="1"/>
    <n v="2"/>
    <x v="0"/>
    <x v="0"/>
    <x v="0"/>
    <x v="1"/>
    <x v="0"/>
    <s v="Yes"/>
    <s v="N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0">
  <r>
    <n v="1"/>
    <x v="0"/>
    <s v="2026-03-02"/>
    <s v="Tardy"/>
    <s v="Juan"/>
    <s v="Lopez"/>
    <x v="0"/>
    <x v="0"/>
    <s v="Active"/>
    <x v="0"/>
    <x v="0"/>
    <n v="0"/>
    <n v="1"/>
  </r>
  <r>
    <n v="2"/>
    <x v="0"/>
    <s v="2026-03-03"/>
    <s v="Present"/>
    <s v="Juan"/>
    <s v="Lopez"/>
    <x v="0"/>
    <x v="0"/>
    <s v="Active"/>
    <x v="0"/>
    <x v="0"/>
    <n v="0"/>
    <n v="0"/>
  </r>
  <r>
    <n v="3"/>
    <x v="0"/>
    <s v="2026-03-04"/>
    <s v="Absent"/>
    <s v="Juan"/>
    <s v="Lopez"/>
    <x v="0"/>
    <x v="0"/>
    <s v="Active"/>
    <x v="0"/>
    <x v="0"/>
    <n v="1"/>
    <n v="0"/>
  </r>
  <r>
    <n v="4"/>
    <x v="0"/>
    <s v="2026-03-05"/>
    <s v="Absent"/>
    <s v="Juan"/>
    <s v="Lopez"/>
    <x v="0"/>
    <x v="0"/>
    <s v="Active"/>
    <x v="0"/>
    <x v="0"/>
    <n v="1"/>
    <n v="0"/>
  </r>
  <r>
    <n v="5"/>
    <x v="0"/>
    <s v="2026-03-06"/>
    <s v="Tardy"/>
    <s v="Juan"/>
    <s v="Lopez"/>
    <x v="0"/>
    <x v="0"/>
    <s v="Active"/>
    <x v="0"/>
    <x v="0"/>
    <n v="0"/>
    <n v="1"/>
  </r>
  <r>
    <n v="6"/>
    <x v="1"/>
    <s v="2026-03-02"/>
    <s v="Present"/>
    <s v="Emily"/>
    <s v="Chen"/>
    <x v="1"/>
    <x v="0"/>
    <s v="Active"/>
    <x v="1"/>
    <x v="0"/>
    <n v="0"/>
    <n v="0"/>
  </r>
  <r>
    <n v="7"/>
    <x v="1"/>
    <s v="2026-03-03"/>
    <s v="Present"/>
    <s v="Emily"/>
    <s v="Chen"/>
    <x v="1"/>
    <x v="0"/>
    <s v="Active"/>
    <x v="1"/>
    <x v="0"/>
    <n v="0"/>
    <n v="0"/>
  </r>
  <r>
    <n v="8"/>
    <x v="1"/>
    <s v="2026-03-04"/>
    <s v="Tardy"/>
    <s v="Emily"/>
    <s v="Chen"/>
    <x v="1"/>
    <x v="0"/>
    <s v="Active"/>
    <x v="1"/>
    <x v="0"/>
    <n v="0"/>
    <n v="1"/>
  </r>
  <r>
    <n v="9"/>
    <x v="1"/>
    <s v="2026-03-05"/>
    <s v="Absent"/>
    <s v="Emily"/>
    <s v="Chen"/>
    <x v="1"/>
    <x v="0"/>
    <s v="Active"/>
    <x v="1"/>
    <x v="0"/>
    <n v="1"/>
    <n v="0"/>
  </r>
  <r>
    <n v="10"/>
    <x v="1"/>
    <s v="2026-03-06"/>
    <s v="Present"/>
    <s v="Emily"/>
    <s v="Chen"/>
    <x v="1"/>
    <x v="0"/>
    <s v="Active"/>
    <x v="1"/>
    <x v="0"/>
    <n v="0"/>
    <n v="0"/>
  </r>
  <r>
    <n v="11"/>
    <x v="2"/>
    <s v="2026-03-02"/>
    <s v="Tardy"/>
    <s v="Michael"/>
    <s v="Smith"/>
    <x v="2"/>
    <x v="1"/>
    <s v="Active"/>
    <x v="1"/>
    <x v="1"/>
    <n v="0"/>
    <n v="1"/>
  </r>
  <r>
    <n v="12"/>
    <x v="2"/>
    <s v="2026-03-03"/>
    <s v="Tardy"/>
    <s v="Michael"/>
    <s v="Smith"/>
    <x v="2"/>
    <x v="1"/>
    <s v="Active"/>
    <x v="1"/>
    <x v="1"/>
    <n v="0"/>
    <n v="1"/>
  </r>
  <r>
    <n v="13"/>
    <x v="2"/>
    <s v="2026-03-04"/>
    <s v="Tardy"/>
    <s v="Michael"/>
    <s v="Smith"/>
    <x v="2"/>
    <x v="1"/>
    <s v="Active"/>
    <x v="1"/>
    <x v="1"/>
    <n v="0"/>
    <n v="1"/>
  </r>
  <r>
    <n v="14"/>
    <x v="2"/>
    <s v="2026-03-05"/>
    <s v="Tardy"/>
    <s v="Michael"/>
    <s v="Smith"/>
    <x v="2"/>
    <x v="1"/>
    <s v="Active"/>
    <x v="1"/>
    <x v="1"/>
    <n v="0"/>
    <n v="1"/>
  </r>
  <r>
    <n v="15"/>
    <x v="2"/>
    <s v="2026-03-06"/>
    <s v="Absent"/>
    <s v="Michael"/>
    <s v="Smith"/>
    <x v="2"/>
    <x v="1"/>
    <s v="Active"/>
    <x v="1"/>
    <x v="1"/>
    <n v="1"/>
    <n v="0"/>
  </r>
  <r>
    <n v="16"/>
    <x v="3"/>
    <s v="2026-03-02"/>
    <s v="Tardy"/>
    <s v="Sofia"/>
    <s v="Garcia"/>
    <x v="3"/>
    <x v="1"/>
    <s v="Active"/>
    <x v="0"/>
    <x v="0"/>
    <n v="0"/>
    <n v="1"/>
  </r>
  <r>
    <n v="17"/>
    <x v="3"/>
    <s v="2026-03-03"/>
    <s v="Tardy"/>
    <s v="Sofia"/>
    <s v="Garcia"/>
    <x v="3"/>
    <x v="1"/>
    <s v="Active"/>
    <x v="0"/>
    <x v="0"/>
    <n v="0"/>
    <n v="1"/>
  </r>
  <r>
    <n v="18"/>
    <x v="3"/>
    <s v="2026-03-04"/>
    <s v="Present"/>
    <s v="Sofia"/>
    <s v="Garcia"/>
    <x v="3"/>
    <x v="1"/>
    <s v="Active"/>
    <x v="0"/>
    <x v="0"/>
    <n v="0"/>
    <n v="0"/>
  </r>
  <r>
    <n v="19"/>
    <x v="3"/>
    <s v="2026-03-05"/>
    <s v="Tardy"/>
    <s v="Sofia"/>
    <s v="Garcia"/>
    <x v="3"/>
    <x v="1"/>
    <s v="Active"/>
    <x v="0"/>
    <x v="0"/>
    <n v="0"/>
    <n v="1"/>
  </r>
  <r>
    <n v="20"/>
    <x v="3"/>
    <s v="2026-03-06"/>
    <s v="Present"/>
    <s v="Sofia"/>
    <s v="Garcia"/>
    <x v="3"/>
    <x v="1"/>
    <s v="Active"/>
    <x v="0"/>
    <x v="0"/>
    <n v="0"/>
    <n v="0"/>
  </r>
  <r>
    <n v="21"/>
    <x v="4"/>
    <s v="2026-03-02"/>
    <s v="Present"/>
    <s v="David"/>
    <s v="Kim"/>
    <x v="0"/>
    <x v="0"/>
    <s v="Active"/>
    <x v="1"/>
    <x v="0"/>
    <n v="0"/>
    <n v="0"/>
  </r>
  <r>
    <n v="22"/>
    <x v="4"/>
    <s v="2026-03-03"/>
    <s v="Absent"/>
    <s v="David"/>
    <s v="Kim"/>
    <x v="0"/>
    <x v="0"/>
    <s v="Active"/>
    <x v="1"/>
    <x v="0"/>
    <n v="1"/>
    <n v="0"/>
  </r>
  <r>
    <n v="23"/>
    <x v="4"/>
    <s v="2026-03-04"/>
    <s v="Tardy"/>
    <s v="David"/>
    <s v="Kim"/>
    <x v="0"/>
    <x v="0"/>
    <s v="Active"/>
    <x v="1"/>
    <x v="0"/>
    <n v="0"/>
    <n v="1"/>
  </r>
  <r>
    <n v="24"/>
    <x v="4"/>
    <s v="2026-03-05"/>
    <s v="Tardy"/>
    <s v="David"/>
    <s v="Kim"/>
    <x v="0"/>
    <x v="0"/>
    <s v="Active"/>
    <x v="1"/>
    <x v="0"/>
    <n v="0"/>
    <n v="1"/>
  </r>
  <r>
    <n v="25"/>
    <x v="4"/>
    <s v="2026-03-06"/>
    <s v="Tardy"/>
    <s v="David"/>
    <s v="Kim"/>
    <x v="0"/>
    <x v="0"/>
    <s v="Active"/>
    <x v="1"/>
    <x v="0"/>
    <n v="0"/>
    <n v="1"/>
  </r>
  <r>
    <n v="26"/>
    <x v="5"/>
    <s v="2026-03-02"/>
    <s v="Absent"/>
    <s v="Ana"/>
    <s v="Martinez"/>
    <x v="1"/>
    <x v="2"/>
    <s v="Active"/>
    <x v="0"/>
    <x v="0"/>
    <n v="1"/>
    <n v="0"/>
  </r>
  <r>
    <n v="27"/>
    <x v="5"/>
    <s v="2026-03-03"/>
    <s v="Tardy"/>
    <s v="Ana"/>
    <s v="Martinez"/>
    <x v="1"/>
    <x v="2"/>
    <s v="Active"/>
    <x v="0"/>
    <x v="0"/>
    <n v="0"/>
    <n v="1"/>
  </r>
  <r>
    <n v="28"/>
    <x v="5"/>
    <s v="2026-03-04"/>
    <s v="Tardy"/>
    <s v="Ana"/>
    <s v="Martinez"/>
    <x v="1"/>
    <x v="2"/>
    <s v="Active"/>
    <x v="0"/>
    <x v="0"/>
    <n v="0"/>
    <n v="1"/>
  </r>
  <r>
    <n v="29"/>
    <x v="5"/>
    <s v="2026-03-05"/>
    <s v="Present"/>
    <s v="Ana"/>
    <s v="Martinez"/>
    <x v="1"/>
    <x v="2"/>
    <s v="Active"/>
    <x v="0"/>
    <x v="0"/>
    <n v="0"/>
    <n v="0"/>
  </r>
  <r>
    <n v="30"/>
    <x v="5"/>
    <s v="2026-03-06"/>
    <s v="Present"/>
    <s v="Ana"/>
    <s v="Martinez"/>
    <x v="1"/>
    <x v="2"/>
    <s v="Active"/>
    <x v="0"/>
    <x v="0"/>
    <n v="0"/>
    <n v="0"/>
  </r>
  <r>
    <n v="31"/>
    <x v="6"/>
    <s v="2026-03-02"/>
    <s v="Present"/>
    <s v="James"/>
    <s v="Brown"/>
    <x v="2"/>
    <x v="2"/>
    <s v="Active"/>
    <x v="1"/>
    <x v="0"/>
    <n v="0"/>
    <n v="0"/>
  </r>
  <r>
    <n v="32"/>
    <x v="6"/>
    <s v="2026-03-03"/>
    <s v="Tardy"/>
    <s v="James"/>
    <s v="Brown"/>
    <x v="2"/>
    <x v="2"/>
    <s v="Active"/>
    <x v="1"/>
    <x v="0"/>
    <n v="0"/>
    <n v="1"/>
  </r>
  <r>
    <n v="33"/>
    <x v="6"/>
    <s v="2026-03-04"/>
    <s v="Absent"/>
    <s v="James"/>
    <s v="Brown"/>
    <x v="2"/>
    <x v="2"/>
    <s v="Active"/>
    <x v="1"/>
    <x v="0"/>
    <n v="1"/>
    <n v="0"/>
  </r>
  <r>
    <n v="34"/>
    <x v="6"/>
    <s v="2026-03-05"/>
    <s v="Absent"/>
    <s v="James"/>
    <s v="Brown"/>
    <x v="2"/>
    <x v="2"/>
    <s v="Active"/>
    <x v="1"/>
    <x v="0"/>
    <n v="1"/>
    <n v="0"/>
  </r>
  <r>
    <n v="35"/>
    <x v="6"/>
    <s v="2026-03-06"/>
    <s v="Present"/>
    <s v="James"/>
    <s v="Brown"/>
    <x v="2"/>
    <x v="2"/>
    <s v="Active"/>
    <x v="1"/>
    <x v="0"/>
    <n v="0"/>
    <n v="0"/>
  </r>
  <r>
    <n v="36"/>
    <x v="7"/>
    <s v="2026-03-02"/>
    <s v="Absent"/>
    <s v="Olivia"/>
    <s v="Davis"/>
    <x v="3"/>
    <x v="1"/>
    <s v="Active"/>
    <x v="1"/>
    <x v="1"/>
    <n v="1"/>
    <n v="0"/>
  </r>
  <r>
    <n v="37"/>
    <x v="7"/>
    <s v="2026-03-03"/>
    <s v="Tardy"/>
    <s v="Olivia"/>
    <s v="Davis"/>
    <x v="3"/>
    <x v="1"/>
    <s v="Active"/>
    <x v="1"/>
    <x v="1"/>
    <n v="0"/>
    <n v="1"/>
  </r>
  <r>
    <n v="38"/>
    <x v="7"/>
    <s v="2026-03-04"/>
    <s v="Tardy"/>
    <s v="Olivia"/>
    <s v="Davis"/>
    <x v="3"/>
    <x v="1"/>
    <s v="Active"/>
    <x v="1"/>
    <x v="1"/>
    <n v="0"/>
    <n v="1"/>
  </r>
  <r>
    <n v="39"/>
    <x v="7"/>
    <s v="2026-03-05"/>
    <s v="Absent"/>
    <s v="Olivia"/>
    <s v="Davis"/>
    <x v="3"/>
    <x v="1"/>
    <s v="Active"/>
    <x v="1"/>
    <x v="1"/>
    <n v="1"/>
    <n v="0"/>
  </r>
  <r>
    <n v="40"/>
    <x v="7"/>
    <s v="2026-03-06"/>
    <s v="Present"/>
    <s v="Olivia"/>
    <s v="Davis"/>
    <x v="3"/>
    <x v="1"/>
    <s v="Active"/>
    <x v="1"/>
    <x v="1"/>
    <n v="0"/>
    <n v="0"/>
  </r>
  <r>
    <n v="41"/>
    <x v="8"/>
    <s v="2026-03-02"/>
    <s v="Tardy"/>
    <s v="Daniel"/>
    <s v="Rodriguez"/>
    <x v="0"/>
    <x v="0"/>
    <s v="Active"/>
    <x v="0"/>
    <x v="0"/>
    <n v="0"/>
    <n v="1"/>
  </r>
  <r>
    <n v="42"/>
    <x v="8"/>
    <s v="2026-03-03"/>
    <s v="Absent"/>
    <s v="Daniel"/>
    <s v="Rodriguez"/>
    <x v="0"/>
    <x v="0"/>
    <s v="Active"/>
    <x v="0"/>
    <x v="0"/>
    <n v="1"/>
    <n v="0"/>
  </r>
  <r>
    <n v="43"/>
    <x v="8"/>
    <s v="2026-03-04"/>
    <s v="Absent"/>
    <s v="Daniel"/>
    <s v="Rodriguez"/>
    <x v="0"/>
    <x v="0"/>
    <s v="Active"/>
    <x v="0"/>
    <x v="0"/>
    <n v="1"/>
    <n v="0"/>
  </r>
  <r>
    <n v="44"/>
    <x v="8"/>
    <s v="2026-03-05"/>
    <s v="Tardy"/>
    <s v="Daniel"/>
    <s v="Rodriguez"/>
    <x v="0"/>
    <x v="0"/>
    <s v="Active"/>
    <x v="0"/>
    <x v="0"/>
    <n v="0"/>
    <n v="1"/>
  </r>
  <r>
    <n v="45"/>
    <x v="8"/>
    <s v="2026-03-06"/>
    <s v="Tardy"/>
    <s v="Daniel"/>
    <s v="Rodriguez"/>
    <x v="0"/>
    <x v="0"/>
    <s v="Active"/>
    <x v="0"/>
    <x v="0"/>
    <n v="0"/>
    <n v="1"/>
  </r>
  <r>
    <n v="46"/>
    <x v="9"/>
    <s v="2026-03-02"/>
    <s v="Present"/>
    <s v="Isabella"/>
    <s v="Wilson"/>
    <x v="1"/>
    <x v="2"/>
    <s v="Active"/>
    <x v="1"/>
    <x v="0"/>
    <n v="0"/>
    <n v="0"/>
  </r>
  <r>
    <n v="47"/>
    <x v="9"/>
    <s v="2026-03-03"/>
    <s v="Tardy"/>
    <s v="Isabella"/>
    <s v="Wilson"/>
    <x v="1"/>
    <x v="2"/>
    <s v="Active"/>
    <x v="1"/>
    <x v="0"/>
    <n v="0"/>
    <n v="1"/>
  </r>
  <r>
    <n v="48"/>
    <x v="9"/>
    <s v="2026-03-04"/>
    <s v="Tardy"/>
    <s v="Isabella"/>
    <s v="Wilson"/>
    <x v="1"/>
    <x v="2"/>
    <s v="Active"/>
    <x v="1"/>
    <x v="0"/>
    <n v="0"/>
    <n v="1"/>
  </r>
  <r>
    <n v="49"/>
    <x v="9"/>
    <s v="2026-03-05"/>
    <s v="Present"/>
    <s v="Isabella"/>
    <s v="Wilson"/>
    <x v="1"/>
    <x v="2"/>
    <s v="Active"/>
    <x v="1"/>
    <x v="0"/>
    <n v="0"/>
    <n v="0"/>
  </r>
  <r>
    <n v="50"/>
    <x v="9"/>
    <s v="2026-03-06"/>
    <s v="Tardy"/>
    <s v="Isabella"/>
    <s v="Wilson"/>
    <x v="1"/>
    <x v="2"/>
    <s v="Active"/>
    <x v="1"/>
    <x v="0"/>
    <n v="0"/>
    <n v="1"/>
  </r>
  <r>
    <n v="51"/>
    <x v="10"/>
    <s v="2026-03-02"/>
    <s v="Absent"/>
    <s v="Ethan"/>
    <s v="Anderson"/>
    <x v="2"/>
    <x v="1"/>
    <s v="Active"/>
    <x v="1"/>
    <x v="0"/>
    <n v="1"/>
    <n v="0"/>
  </r>
  <r>
    <n v="52"/>
    <x v="10"/>
    <s v="2026-03-03"/>
    <s v="Present"/>
    <s v="Ethan"/>
    <s v="Anderson"/>
    <x v="2"/>
    <x v="1"/>
    <s v="Active"/>
    <x v="1"/>
    <x v="0"/>
    <n v="0"/>
    <n v="0"/>
  </r>
  <r>
    <n v="53"/>
    <x v="10"/>
    <s v="2026-03-04"/>
    <s v="Present"/>
    <s v="Ethan"/>
    <s v="Anderson"/>
    <x v="2"/>
    <x v="1"/>
    <s v="Active"/>
    <x v="1"/>
    <x v="0"/>
    <n v="0"/>
    <n v="0"/>
  </r>
  <r>
    <n v="54"/>
    <x v="10"/>
    <s v="2026-03-05"/>
    <s v="Tardy"/>
    <s v="Ethan"/>
    <s v="Anderson"/>
    <x v="2"/>
    <x v="1"/>
    <s v="Active"/>
    <x v="1"/>
    <x v="0"/>
    <n v="0"/>
    <n v="1"/>
  </r>
  <r>
    <n v="55"/>
    <x v="10"/>
    <s v="2026-03-06"/>
    <s v="Absent"/>
    <s v="Ethan"/>
    <s v="Anderson"/>
    <x v="2"/>
    <x v="1"/>
    <s v="Active"/>
    <x v="1"/>
    <x v="0"/>
    <n v="1"/>
    <n v="0"/>
  </r>
  <r>
    <n v="56"/>
    <x v="11"/>
    <s v="2026-03-02"/>
    <s v="Present"/>
    <s v="Mia"/>
    <s v="Thomas"/>
    <x v="3"/>
    <x v="0"/>
    <s v="Active"/>
    <x v="0"/>
    <x v="0"/>
    <n v="0"/>
    <n v="0"/>
  </r>
  <r>
    <n v="57"/>
    <x v="11"/>
    <s v="2026-03-03"/>
    <s v="Present"/>
    <s v="Mia"/>
    <s v="Thomas"/>
    <x v="3"/>
    <x v="0"/>
    <s v="Active"/>
    <x v="0"/>
    <x v="0"/>
    <n v="0"/>
    <n v="0"/>
  </r>
  <r>
    <n v="58"/>
    <x v="11"/>
    <s v="2026-03-04"/>
    <s v="Tardy"/>
    <s v="Mia"/>
    <s v="Thomas"/>
    <x v="3"/>
    <x v="0"/>
    <s v="Active"/>
    <x v="0"/>
    <x v="0"/>
    <n v="0"/>
    <n v="1"/>
  </r>
  <r>
    <n v="59"/>
    <x v="11"/>
    <s v="2026-03-05"/>
    <s v="Absent"/>
    <s v="Mia"/>
    <s v="Thomas"/>
    <x v="3"/>
    <x v="0"/>
    <s v="Active"/>
    <x v="0"/>
    <x v="0"/>
    <n v="1"/>
    <n v="0"/>
  </r>
  <r>
    <n v="60"/>
    <x v="11"/>
    <s v="2026-03-06"/>
    <s v="Absent"/>
    <s v="Mia"/>
    <s v="Thomas"/>
    <x v="3"/>
    <x v="0"/>
    <s v="Active"/>
    <x v="0"/>
    <x v="0"/>
    <n v="1"/>
    <n v="0"/>
  </r>
  <r>
    <n v="61"/>
    <x v="12"/>
    <s v="2026-03-02"/>
    <s v="Absent"/>
    <s v="Alexander"/>
    <s v="Taylor"/>
    <x v="0"/>
    <x v="2"/>
    <s v="Active"/>
    <x v="1"/>
    <x v="1"/>
    <n v="1"/>
    <n v="0"/>
  </r>
  <r>
    <n v="62"/>
    <x v="12"/>
    <s v="2026-03-03"/>
    <s v="Tardy"/>
    <s v="Alexander"/>
    <s v="Taylor"/>
    <x v="0"/>
    <x v="2"/>
    <s v="Active"/>
    <x v="1"/>
    <x v="1"/>
    <n v="0"/>
    <n v="1"/>
  </r>
  <r>
    <n v="63"/>
    <x v="12"/>
    <s v="2026-03-04"/>
    <s v="Tardy"/>
    <s v="Alexander"/>
    <s v="Taylor"/>
    <x v="0"/>
    <x v="2"/>
    <s v="Active"/>
    <x v="1"/>
    <x v="1"/>
    <n v="0"/>
    <n v="1"/>
  </r>
  <r>
    <n v="64"/>
    <x v="12"/>
    <s v="2026-03-05"/>
    <s v="Tardy"/>
    <s v="Alexander"/>
    <s v="Taylor"/>
    <x v="0"/>
    <x v="2"/>
    <s v="Active"/>
    <x v="1"/>
    <x v="1"/>
    <n v="0"/>
    <n v="1"/>
  </r>
  <r>
    <n v="65"/>
    <x v="12"/>
    <s v="2026-03-06"/>
    <s v="Present"/>
    <s v="Alexander"/>
    <s v="Taylor"/>
    <x v="0"/>
    <x v="2"/>
    <s v="Active"/>
    <x v="1"/>
    <x v="1"/>
    <n v="0"/>
    <n v="0"/>
  </r>
  <r>
    <n v="66"/>
    <x v="13"/>
    <s v="2026-03-02"/>
    <s v="Tardy"/>
    <s v="Charlotte"/>
    <s v="Moore"/>
    <x v="1"/>
    <x v="1"/>
    <s v="Active"/>
    <x v="1"/>
    <x v="0"/>
    <n v="0"/>
    <n v="1"/>
  </r>
  <r>
    <n v="67"/>
    <x v="13"/>
    <s v="2026-03-03"/>
    <s v="Absent"/>
    <s v="Charlotte"/>
    <s v="Moore"/>
    <x v="1"/>
    <x v="1"/>
    <s v="Active"/>
    <x v="1"/>
    <x v="0"/>
    <n v="1"/>
    <n v="0"/>
  </r>
  <r>
    <n v="68"/>
    <x v="13"/>
    <s v="2026-03-04"/>
    <s v="Tardy"/>
    <s v="Charlotte"/>
    <s v="Moore"/>
    <x v="1"/>
    <x v="1"/>
    <s v="Active"/>
    <x v="1"/>
    <x v="0"/>
    <n v="0"/>
    <n v="1"/>
  </r>
  <r>
    <n v="69"/>
    <x v="13"/>
    <s v="2026-03-05"/>
    <s v="Absent"/>
    <s v="Charlotte"/>
    <s v="Moore"/>
    <x v="1"/>
    <x v="1"/>
    <s v="Active"/>
    <x v="1"/>
    <x v="0"/>
    <n v="1"/>
    <n v="0"/>
  </r>
  <r>
    <n v="70"/>
    <x v="13"/>
    <s v="2026-03-06"/>
    <s v="Present"/>
    <s v="Charlotte"/>
    <s v="Moore"/>
    <x v="1"/>
    <x v="1"/>
    <s v="Active"/>
    <x v="1"/>
    <x v="0"/>
    <n v="0"/>
    <n v="0"/>
  </r>
  <r>
    <n v="71"/>
    <x v="14"/>
    <s v="2026-03-02"/>
    <s v="Absent"/>
    <s v="Benjamin"/>
    <s v="Jackson"/>
    <x v="2"/>
    <x v="0"/>
    <s v="Active"/>
    <x v="0"/>
    <x v="0"/>
    <n v="1"/>
    <n v="0"/>
  </r>
  <r>
    <n v="72"/>
    <x v="14"/>
    <s v="2026-03-03"/>
    <s v="Present"/>
    <s v="Benjamin"/>
    <s v="Jackson"/>
    <x v="2"/>
    <x v="0"/>
    <s v="Active"/>
    <x v="0"/>
    <x v="0"/>
    <n v="0"/>
    <n v="0"/>
  </r>
  <r>
    <n v="73"/>
    <x v="14"/>
    <s v="2026-03-04"/>
    <s v="Tardy"/>
    <s v="Benjamin"/>
    <s v="Jackson"/>
    <x v="2"/>
    <x v="0"/>
    <s v="Active"/>
    <x v="0"/>
    <x v="0"/>
    <n v="0"/>
    <n v="1"/>
  </r>
  <r>
    <n v="74"/>
    <x v="14"/>
    <s v="2026-03-05"/>
    <s v="Present"/>
    <s v="Benjamin"/>
    <s v="Jackson"/>
    <x v="2"/>
    <x v="0"/>
    <s v="Active"/>
    <x v="0"/>
    <x v="0"/>
    <n v="0"/>
    <n v="0"/>
  </r>
  <r>
    <n v="75"/>
    <x v="14"/>
    <s v="2026-03-06"/>
    <s v="Present"/>
    <s v="Benjamin"/>
    <s v="Jackson"/>
    <x v="2"/>
    <x v="0"/>
    <s v="Active"/>
    <x v="0"/>
    <x v="0"/>
    <n v="0"/>
    <n v="0"/>
  </r>
  <r>
    <n v="76"/>
    <x v="15"/>
    <s v="2026-03-02"/>
    <s v="Tardy"/>
    <s v="Lucas"/>
    <s v="White"/>
    <x v="3"/>
    <x v="2"/>
    <s v="Active"/>
    <x v="1"/>
    <x v="0"/>
    <n v="0"/>
    <n v="1"/>
  </r>
  <r>
    <n v="77"/>
    <x v="15"/>
    <s v="2026-03-03"/>
    <s v="Tardy"/>
    <s v="Lucas"/>
    <s v="White"/>
    <x v="3"/>
    <x v="2"/>
    <s v="Active"/>
    <x v="1"/>
    <x v="0"/>
    <n v="0"/>
    <n v="1"/>
  </r>
  <r>
    <n v="78"/>
    <x v="15"/>
    <s v="2026-03-04"/>
    <s v="Present"/>
    <s v="Lucas"/>
    <s v="White"/>
    <x v="3"/>
    <x v="2"/>
    <s v="Active"/>
    <x v="1"/>
    <x v="0"/>
    <n v="0"/>
    <n v="0"/>
  </r>
  <r>
    <n v="79"/>
    <x v="15"/>
    <s v="2026-03-05"/>
    <s v="Absent"/>
    <s v="Lucas"/>
    <s v="White"/>
    <x v="3"/>
    <x v="2"/>
    <s v="Active"/>
    <x v="1"/>
    <x v="0"/>
    <n v="1"/>
    <n v="0"/>
  </r>
  <r>
    <n v="80"/>
    <x v="15"/>
    <s v="2026-03-06"/>
    <s v="Tardy"/>
    <s v="Lucas"/>
    <s v="White"/>
    <x v="3"/>
    <x v="2"/>
    <s v="Active"/>
    <x v="1"/>
    <x v="0"/>
    <n v="0"/>
    <n v="1"/>
  </r>
  <r>
    <n v="81"/>
    <x v="16"/>
    <s v="2026-03-02"/>
    <s v="Absent"/>
    <s v="Amelia"/>
    <s v="Harris"/>
    <x v="0"/>
    <x v="1"/>
    <s v="Active"/>
    <x v="0"/>
    <x v="0"/>
    <n v="1"/>
    <n v="0"/>
  </r>
  <r>
    <n v="82"/>
    <x v="16"/>
    <s v="2026-03-03"/>
    <s v="Present"/>
    <s v="Amelia"/>
    <s v="Harris"/>
    <x v="0"/>
    <x v="1"/>
    <s v="Active"/>
    <x v="0"/>
    <x v="0"/>
    <n v="0"/>
    <n v="0"/>
  </r>
  <r>
    <n v="83"/>
    <x v="16"/>
    <s v="2026-03-04"/>
    <s v="Present"/>
    <s v="Amelia"/>
    <s v="Harris"/>
    <x v="0"/>
    <x v="1"/>
    <s v="Active"/>
    <x v="0"/>
    <x v="0"/>
    <n v="0"/>
    <n v="0"/>
  </r>
  <r>
    <n v="84"/>
    <x v="16"/>
    <s v="2026-03-05"/>
    <s v="Absent"/>
    <s v="Amelia"/>
    <s v="Harris"/>
    <x v="0"/>
    <x v="1"/>
    <s v="Active"/>
    <x v="0"/>
    <x v="0"/>
    <n v="1"/>
    <n v="0"/>
  </r>
  <r>
    <n v="85"/>
    <x v="16"/>
    <s v="2026-03-06"/>
    <s v="Tardy"/>
    <s v="Amelia"/>
    <s v="Harris"/>
    <x v="0"/>
    <x v="1"/>
    <s v="Active"/>
    <x v="0"/>
    <x v="0"/>
    <n v="0"/>
    <n v="1"/>
  </r>
  <r>
    <n v="86"/>
    <x v="17"/>
    <s v="2026-03-02"/>
    <s v="Present"/>
    <s v="Mason"/>
    <s v="Martin"/>
    <x v="1"/>
    <x v="0"/>
    <s v="Active"/>
    <x v="1"/>
    <x v="0"/>
    <n v="0"/>
    <n v="0"/>
  </r>
  <r>
    <n v="87"/>
    <x v="17"/>
    <s v="2026-03-03"/>
    <s v="Tardy"/>
    <s v="Mason"/>
    <s v="Martin"/>
    <x v="1"/>
    <x v="0"/>
    <s v="Active"/>
    <x v="1"/>
    <x v="0"/>
    <n v="0"/>
    <n v="1"/>
  </r>
  <r>
    <n v="88"/>
    <x v="17"/>
    <s v="2026-03-04"/>
    <s v="Present"/>
    <s v="Mason"/>
    <s v="Martin"/>
    <x v="1"/>
    <x v="0"/>
    <s v="Active"/>
    <x v="1"/>
    <x v="0"/>
    <n v="0"/>
    <n v="0"/>
  </r>
  <r>
    <n v="89"/>
    <x v="17"/>
    <s v="2026-03-05"/>
    <s v="Present"/>
    <s v="Mason"/>
    <s v="Martin"/>
    <x v="1"/>
    <x v="0"/>
    <s v="Active"/>
    <x v="1"/>
    <x v="0"/>
    <n v="0"/>
    <n v="0"/>
  </r>
  <r>
    <n v="90"/>
    <x v="17"/>
    <s v="2026-03-06"/>
    <s v="Absent"/>
    <s v="Mason"/>
    <s v="Martin"/>
    <x v="1"/>
    <x v="0"/>
    <s v="Active"/>
    <x v="1"/>
    <x v="0"/>
    <n v="1"/>
    <n v="0"/>
  </r>
  <r>
    <n v="91"/>
    <x v="18"/>
    <s v="2026-03-02"/>
    <s v="Present"/>
    <s v="Harper"/>
    <s v="Thompson"/>
    <x v="2"/>
    <x v="2"/>
    <s v="Active"/>
    <x v="1"/>
    <x v="1"/>
    <n v="0"/>
    <n v="0"/>
  </r>
  <r>
    <n v="92"/>
    <x v="18"/>
    <s v="2026-03-03"/>
    <s v="Absent"/>
    <s v="Harper"/>
    <s v="Thompson"/>
    <x v="2"/>
    <x v="2"/>
    <s v="Active"/>
    <x v="1"/>
    <x v="1"/>
    <n v="1"/>
    <n v="0"/>
  </r>
  <r>
    <n v="93"/>
    <x v="18"/>
    <s v="2026-03-04"/>
    <s v="Present"/>
    <s v="Harper"/>
    <s v="Thompson"/>
    <x v="2"/>
    <x v="2"/>
    <s v="Active"/>
    <x v="1"/>
    <x v="1"/>
    <n v="0"/>
    <n v="0"/>
  </r>
  <r>
    <n v="94"/>
    <x v="18"/>
    <s v="2026-03-05"/>
    <s v="Present"/>
    <s v="Harper"/>
    <s v="Thompson"/>
    <x v="2"/>
    <x v="2"/>
    <s v="Active"/>
    <x v="1"/>
    <x v="1"/>
    <n v="0"/>
    <n v="0"/>
  </r>
  <r>
    <n v="95"/>
    <x v="18"/>
    <s v="2026-03-06"/>
    <s v="Present"/>
    <s v="Harper"/>
    <s v="Thompson"/>
    <x v="2"/>
    <x v="2"/>
    <s v="Active"/>
    <x v="1"/>
    <x v="1"/>
    <n v="0"/>
    <n v="0"/>
  </r>
  <r>
    <n v="96"/>
    <x v="19"/>
    <s v="2026-03-02"/>
    <s v="Tardy"/>
    <s v="Evelyn"/>
    <s v="Garcia"/>
    <x v="3"/>
    <x v="1"/>
    <s v="Active"/>
    <x v="0"/>
    <x v="0"/>
    <n v="0"/>
    <n v="1"/>
  </r>
  <r>
    <n v="97"/>
    <x v="19"/>
    <s v="2026-03-03"/>
    <s v="Present"/>
    <s v="Evelyn"/>
    <s v="Garcia"/>
    <x v="3"/>
    <x v="1"/>
    <s v="Active"/>
    <x v="0"/>
    <x v="0"/>
    <n v="0"/>
    <n v="0"/>
  </r>
  <r>
    <n v="98"/>
    <x v="19"/>
    <s v="2026-03-04"/>
    <s v="Absent"/>
    <s v="Evelyn"/>
    <s v="Garcia"/>
    <x v="3"/>
    <x v="1"/>
    <s v="Active"/>
    <x v="0"/>
    <x v="0"/>
    <n v="1"/>
    <n v="0"/>
  </r>
  <r>
    <n v="99"/>
    <x v="19"/>
    <s v="2026-03-05"/>
    <s v="Present"/>
    <s v="Evelyn"/>
    <s v="Garcia"/>
    <x v="3"/>
    <x v="1"/>
    <s v="Active"/>
    <x v="0"/>
    <x v="0"/>
    <n v="0"/>
    <n v="0"/>
  </r>
  <r>
    <n v="100"/>
    <x v="19"/>
    <s v="2026-03-06"/>
    <s v="Absent"/>
    <s v="Evelyn"/>
    <s v="Garcia"/>
    <x v="3"/>
    <x v="1"/>
    <s v="Active"/>
    <x v="0"/>
    <x v="0"/>
    <n v="1"/>
    <n v="0"/>
  </r>
  <r>
    <n v="101"/>
    <x v="20"/>
    <s v="2026-03-02"/>
    <s v="Present"/>
    <s v="Logan"/>
    <s v="Martinez"/>
    <x v="0"/>
    <x v="0"/>
    <s v="Active"/>
    <x v="1"/>
    <x v="0"/>
    <n v="0"/>
    <n v="0"/>
  </r>
  <r>
    <n v="102"/>
    <x v="20"/>
    <s v="2026-03-03"/>
    <s v="Tardy"/>
    <s v="Logan"/>
    <s v="Martinez"/>
    <x v="0"/>
    <x v="0"/>
    <s v="Active"/>
    <x v="1"/>
    <x v="0"/>
    <n v="0"/>
    <n v="1"/>
  </r>
  <r>
    <n v="103"/>
    <x v="20"/>
    <s v="2026-03-04"/>
    <s v="Absent"/>
    <s v="Logan"/>
    <s v="Martinez"/>
    <x v="0"/>
    <x v="0"/>
    <s v="Active"/>
    <x v="1"/>
    <x v="0"/>
    <n v="1"/>
    <n v="0"/>
  </r>
  <r>
    <n v="104"/>
    <x v="20"/>
    <s v="2026-03-05"/>
    <s v="Absent"/>
    <s v="Logan"/>
    <s v="Martinez"/>
    <x v="0"/>
    <x v="0"/>
    <s v="Active"/>
    <x v="1"/>
    <x v="0"/>
    <n v="1"/>
    <n v="0"/>
  </r>
  <r>
    <n v="105"/>
    <x v="20"/>
    <s v="2026-03-06"/>
    <s v="Present"/>
    <s v="Logan"/>
    <s v="Martinez"/>
    <x v="0"/>
    <x v="0"/>
    <s v="Active"/>
    <x v="1"/>
    <x v="0"/>
    <n v="0"/>
    <n v="0"/>
  </r>
  <r>
    <n v="106"/>
    <x v="21"/>
    <s v="2026-03-02"/>
    <s v="Absent"/>
    <s v="Abigail"/>
    <s v="Robinson"/>
    <x v="1"/>
    <x v="2"/>
    <s v="Active"/>
    <x v="1"/>
    <x v="0"/>
    <n v="1"/>
    <n v="0"/>
  </r>
  <r>
    <n v="107"/>
    <x v="21"/>
    <s v="2026-03-03"/>
    <s v="Present"/>
    <s v="Abigail"/>
    <s v="Robinson"/>
    <x v="1"/>
    <x v="2"/>
    <s v="Active"/>
    <x v="1"/>
    <x v="0"/>
    <n v="0"/>
    <n v="0"/>
  </r>
  <r>
    <n v="108"/>
    <x v="21"/>
    <s v="2026-03-04"/>
    <s v="Present"/>
    <s v="Abigail"/>
    <s v="Robinson"/>
    <x v="1"/>
    <x v="2"/>
    <s v="Active"/>
    <x v="1"/>
    <x v="0"/>
    <n v="0"/>
    <n v="0"/>
  </r>
  <r>
    <n v="109"/>
    <x v="21"/>
    <s v="2026-03-05"/>
    <s v="Tardy"/>
    <s v="Abigail"/>
    <s v="Robinson"/>
    <x v="1"/>
    <x v="2"/>
    <s v="Active"/>
    <x v="1"/>
    <x v="0"/>
    <n v="0"/>
    <n v="1"/>
  </r>
  <r>
    <n v="110"/>
    <x v="21"/>
    <s v="2026-03-06"/>
    <s v="Present"/>
    <s v="Abigail"/>
    <s v="Robinson"/>
    <x v="1"/>
    <x v="2"/>
    <s v="Active"/>
    <x v="1"/>
    <x v="0"/>
    <n v="0"/>
    <n v="0"/>
  </r>
  <r>
    <n v="111"/>
    <x v="22"/>
    <s v="2026-03-02"/>
    <s v="Absent"/>
    <s v="Elijah"/>
    <s v="Clark"/>
    <x v="2"/>
    <x v="1"/>
    <s v="Active"/>
    <x v="0"/>
    <x v="0"/>
    <n v="1"/>
    <n v="0"/>
  </r>
  <r>
    <n v="112"/>
    <x v="22"/>
    <s v="2026-03-03"/>
    <s v="Present"/>
    <s v="Elijah"/>
    <s v="Clark"/>
    <x v="2"/>
    <x v="1"/>
    <s v="Active"/>
    <x v="0"/>
    <x v="0"/>
    <n v="0"/>
    <n v="0"/>
  </r>
  <r>
    <n v="113"/>
    <x v="22"/>
    <s v="2026-03-04"/>
    <s v="Present"/>
    <s v="Elijah"/>
    <s v="Clark"/>
    <x v="2"/>
    <x v="1"/>
    <s v="Active"/>
    <x v="0"/>
    <x v="0"/>
    <n v="0"/>
    <n v="0"/>
  </r>
  <r>
    <n v="114"/>
    <x v="22"/>
    <s v="2026-03-05"/>
    <s v="Present"/>
    <s v="Elijah"/>
    <s v="Clark"/>
    <x v="2"/>
    <x v="1"/>
    <s v="Active"/>
    <x v="0"/>
    <x v="0"/>
    <n v="0"/>
    <n v="0"/>
  </r>
  <r>
    <n v="115"/>
    <x v="22"/>
    <s v="2026-03-06"/>
    <s v="Present"/>
    <s v="Elijah"/>
    <s v="Clark"/>
    <x v="2"/>
    <x v="1"/>
    <s v="Active"/>
    <x v="0"/>
    <x v="0"/>
    <n v="0"/>
    <n v="0"/>
  </r>
  <r>
    <n v="116"/>
    <x v="23"/>
    <s v="2026-03-02"/>
    <s v="Absent"/>
    <s v="Emily"/>
    <s v="Rodriguez"/>
    <x v="3"/>
    <x v="0"/>
    <s v="Active"/>
    <x v="1"/>
    <x v="1"/>
    <n v="1"/>
    <n v="0"/>
  </r>
  <r>
    <n v="117"/>
    <x v="23"/>
    <s v="2026-03-03"/>
    <s v="Present"/>
    <s v="Emily"/>
    <s v="Rodriguez"/>
    <x v="3"/>
    <x v="0"/>
    <s v="Active"/>
    <x v="1"/>
    <x v="1"/>
    <n v="0"/>
    <n v="0"/>
  </r>
  <r>
    <n v="118"/>
    <x v="23"/>
    <s v="2026-03-04"/>
    <s v="Absent"/>
    <s v="Emily"/>
    <s v="Rodriguez"/>
    <x v="3"/>
    <x v="0"/>
    <s v="Active"/>
    <x v="1"/>
    <x v="1"/>
    <n v="1"/>
    <n v="0"/>
  </r>
  <r>
    <n v="119"/>
    <x v="23"/>
    <s v="2026-03-05"/>
    <s v="Tardy"/>
    <s v="Emily"/>
    <s v="Rodriguez"/>
    <x v="3"/>
    <x v="0"/>
    <s v="Active"/>
    <x v="1"/>
    <x v="1"/>
    <n v="0"/>
    <n v="1"/>
  </r>
  <r>
    <n v="120"/>
    <x v="23"/>
    <s v="2026-03-06"/>
    <s v="Tardy"/>
    <s v="Emily"/>
    <s v="Rodriguez"/>
    <x v="3"/>
    <x v="0"/>
    <s v="Active"/>
    <x v="1"/>
    <x v="1"/>
    <n v="0"/>
    <n v="1"/>
  </r>
  <r>
    <n v="121"/>
    <x v="24"/>
    <s v="2026-03-02"/>
    <s v="Present"/>
    <s v="James"/>
    <s v="Lewis"/>
    <x v="0"/>
    <x v="2"/>
    <s v="Active"/>
    <x v="1"/>
    <x v="0"/>
    <n v="0"/>
    <n v="0"/>
  </r>
  <r>
    <n v="122"/>
    <x v="24"/>
    <s v="2026-03-03"/>
    <s v="Tardy"/>
    <s v="James"/>
    <s v="Lewis"/>
    <x v="0"/>
    <x v="2"/>
    <s v="Active"/>
    <x v="1"/>
    <x v="0"/>
    <n v="0"/>
    <n v="1"/>
  </r>
  <r>
    <n v="123"/>
    <x v="24"/>
    <s v="2026-03-04"/>
    <s v="Present"/>
    <s v="James"/>
    <s v="Lewis"/>
    <x v="0"/>
    <x v="2"/>
    <s v="Active"/>
    <x v="1"/>
    <x v="0"/>
    <n v="0"/>
    <n v="0"/>
  </r>
  <r>
    <n v="124"/>
    <x v="24"/>
    <s v="2026-03-05"/>
    <s v="Absent"/>
    <s v="James"/>
    <s v="Lewis"/>
    <x v="0"/>
    <x v="2"/>
    <s v="Active"/>
    <x v="1"/>
    <x v="0"/>
    <n v="1"/>
    <n v="0"/>
  </r>
  <r>
    <n v="125"/>
    <x v="24"/>
    <s v="2026-03-06"/>
    <s v="Present"/>
    <s v="James"/>
    <s v="Lewis"/>
    <x v="0"/>
    <x v="2"/>
    <s v="Active"/>
    <x v="1"/>
    <x v="0"/>
    <n v="0"/>
    <n v="0"/>
  </r>
  <r>
    <n v="126"/>
    <x v="25"/>
    <s v="2026-03-02"/>
    <s v="Tardy"/>
    <s v="Alexander"/>
    <s v="Lee"/>
    <x v="1"/>
    <x v="1"/>
    <s v="Active"/>
    <x v="0"/>
    <x v="0"/>
    <n v="0"/>
    <n v="1"/>
  </r>
  <r>
    <n v="127"/>
    <x v="25"/>
    <s v="2026-03-03"/>
    <s v="Absent"/>
    <s v="Alexander"/>
    <s v="Lee"/>
    <x v="1"/>
    <x v="1"/>
    <s v="Active"/>
    <x v="0"/>
    <x v="0"/>
    <n v="1"/>
    <n v="0"/>
  </r>
  <r>
    <n v="128"/>
    <x v="25"/>
    <s v="2026-03-04"/>
    <s v="Present"/>
    <s v="Alexander"/>
    <s v="Lee"/>
    <x v="1"/>
    <x v="1"/>
    <s v="Active"/>
    <x v="0"/>
    <x v="0"/>
    <n v="0"/>
    <n v="0"/>
  </r>
  <r>
    <n v="129"/>
    <x v="25"/>
    <s v="2026-03-05"/>
    <s v="Absent"/>
    <s v="Alexander"/>
    <s v="Lee"/>
    <x v="1"/>
    <x v="1"/>
    <s v="Active"/>
    <x v="0"/>
    <x v="0"/>
    <n v="1"/>
    <n v="0"/>
  </r>
  <r>
    <n v="130"/>
    <x v="25"/>
    <s v="2026-03-06"/>
    <s v="Tardy"/>
    <s v="Alexander"/>
    <s v="Lee"/>
    <x v="1"/>
    <x v="1"/>
    <s v="Active"/>
    <x v="0"/>
    <x v="0"/>
    <n v="0"/>
    <n v="1"/>
  </r>
  <r>
    <n v="131"/>
    <x v="26"/>
    <s v="2026-03-02"/>
    <s v="Present"/>
    <s v="Daniel"/>
    <s v="Walker"/>
    <x v="2"/>
    <x v="0"/>
    <s v="Active"/>
    <x v="1"/>
    <x v="0"/>
    <n v="0"/>
    <n v="0"/>
  </r>
  <r>
    <n v="132"/>
    <x v="26"/>
    <s v="2026-03-03"/>
    <s v="Absent"/>
    <s v="Daniel"/>
    <s v="Walker"/>
    <x v="2"/>
    <x v="0"/>
    <s v="Active"/>
    <x v="1"/>
    <x v="0"/>
    <n v="1"/>
    <n v="0"/>
  </r>
  <r>
    <n v="133"/>
    <x v="26"/>
    <s v="2026-03-04"/>
    <s v="Present"/>
    <s v="Daniel"/>
    <s v="Walker"/>
    <x v="2"/>
    <x v="0"/>
    <s v="Active"/>
    <x v="1"/>
    <x v="0"/>
    <n v="0"/>
    <n v="0"/>
  </r>
  <r>
    <n v="134"/>
    <x v="26"/>
    <s v="2026-03-05"/>
    <s v="Tardy"/>
    <s v="Daniel"/>
    <s v="Walker"/>
    <x v="2"/>
    <x v="0"/>
    <s v="Active"/>
    <x v="1"/>
    <x v="0"/>
    <n v="0"/>
    <n v="1"/>
  </r>
  <r>
    <n v="135"/>
    <x v="26"/>
    <s v="2026-03-06"/>
    <s v="Absent"/>
    <s v="Daniel"/>
    <s v="Walker"/>
    <x v="2"/>
    <x v="0"/>
    <s v="Active"/>
    <x v="1"/>
    <x v="0"/>
    <n v="1"/>
    <n v="0"/>
  </r>
  <r>
    <n v="136"/>
    <x v="27"/>
    <s v="2026-03-02"/>
    <s v="Absent"/>
    <s v="Matthew"/>
    <s v="Hall"/>
    <x v="3"/>
    <x v="2"/>
    <s v="Active"/>
    <x v="1"/>
    <x v="1"/>
    <n v="1"/>
    <n v="0"/>
  </r>
  <r>
    <n v="137"/>
    <x v="27"/>
    <s v="2026-03-03"/>
    <s v="Tardy"/>
    <s v="Matthew"/>
    <s v="Hall"/>
    <x v="3"/>
    <x v="2"/>
    <s v="Active"/>
    <x v="1"/>
    <x v="1"/>
    <n v="0"/>
    <n v="1"/>
  </r>
  <r>
    <n v="138"/>
    <x v="27"/>
    <s v="2026-03-04"/>
    <s v="Tardy"/>
    <s v="Matthew"/>
    <s v="Hall"/>
    <x v="3"/>
    <x v="2"/>
    <s v="Active"/>
    <x v="1"/>
    <x v="1"/>
    <n v="0"/>
    <n v="1"/>
  </r>
  <r>
    <n v="139"/>
    <x v="27"/>
    <s v="2026-03-05"/>
    <s v="Tardy"/>
    <s v="Matthew"/>
    <s v="Hall"/>
    <x v="3"/>
    <x v="2"/>
    <s v="Active"/>
    <x v="1"/>
    <x v="1"/>
    <n v="0"/>
    <n v="1"/>
  </r>
  <r>
    <n v="140"/>
    <x v="27"/>
    <s v="2026-03-06"/>
    <s v="Present"/>
    <s v="Matthew"/>
    <s v="Hall"/>
    <x v="3"/>
    <x v="2"/>
    <s v="Active"/>
    <x v="1"/>
    <x v="1"/>
    <n v="0"/>
    <n v="0"/>
  </r>
  <r>
    <n v="141"/>
    <x v="28"/>
    <s v="2026-03-02"/>
    <s v="Present"/>
    <s v="Avery"/>
    <s v="Allen"/>
    <x v="0"/>
    <x v="1"/>
    <s v="Active"/>
    <x v="0"/>
    <x v="0"/>
    <n v="0"/>
    <n v="0"/>
  </r>
  <r>
    <n v="142"/>
    <x v="28"/>
    <s v="2026-03-03"/>
    <s v="Absent"/>
    <s v="Avery"/>
    <s v="Allen"/>
    <x v="0"/>
    <x v="1"/>
    <s v="Active"/>
    <x v="0"/>
    <x v="0"/>
    <n v="1"/>
    <n v="0"/>
  </r>
  <r>
    <n v="143"/>
    <x v="28"/>
    <s v="2026-03-04"/>
    <s v="Absent"/>
    <s v="Avery"/>
    <s v="Allen"/>
    <x v="0"/>
    <x v="1"/>
    <s v="Active"/>
    <x v="0"/>
    <x v="0"/>
    <n v="1"/>
    <n v="0"/>
  </r>
  <r>
    <n v="144"/>
    <x v="28"/>
    <s v="2026-03-05"/>
    <s v="Present"/>
    <s v="Avery"/>
    <s v="Allen"/>
    <x v="0"/>
    <x v="1"/>
    <s v="Active"/>
    <x v="0"/>
    <x v="0"/>
    <n v="0"/>
    <n v="0"/>
  </r>
  <r>
    <n v="145"/>
    <x v="28"/>
    <s v="2026-03-06"/>
    <s v="Absent"/>
    <s v="Avery"/>
    <s v="Allen"/>
    <x v="0"/>
    <x v="1"/>
    <s v="Active"/>
    <x v="0"/>
    <x v="0"/>
    <n v="1"/>
    <n v="0"/>
  </r>
  <r>
    <n v="146"/>
    <x v="29"/>
    <s v="2026-03-02"/>
    <s v="Present"/>
    <s v="Sofia"/>
    <s v="Young"/>
    <x v="1"/>
    <x v="0"/>
    <s v="Active"/>
    <x v="1"/>
    <x v="0"/>
    <n v="0"/>
    <n v="0"/>
  </r>
  <r>
    <n v="147"/>
    <x v="29"/>
    <s v="2026-03-03"/>
    <s v="Absent"/>
    <s v="Sofia"/>
    <s v="Young"/>
    <x v="1"/>
    <x v="0"/>
    <s v="Active"/>
    <x v="1"/>
    <x v="0"/>
    <n v="1"/>
    <n v="0"/>
  </r>
  <r>
    <n v="148"/>
    <x v="29"/>
    <s v="2026-03-04"/>
    <s v="Present"/>
    <s v="Sofia"/>
    <s v="Young"/>
    <x v="1"/>
    <x v="0"/>
    <s v="Active"/>
    <x v="1"/>
    <x v="0"/>
    <n v="0"/>
    <n v="0"/>
  </r>
  <r>
    <n v="149"/>
    <x v="29"/>
    <s v="2026-03-05"/>
    <s v="Present"/>
    <s v="Sofia"/>
    <s v="Young"/>
    <x v="1"/>
    <x v="0"/>
    <s v="Active"/>
    <x v="1"/>
    <x v="0"/>
    <n v="0"/>
    <n v="0"/>
  </r>
  <r>
    <n v="150"/>
    <x v="29"/>
    <s v="2026-03-06"/>
    <s v="Absent"/>
    <s v="Sofia"/>
    <s v="Young"/>
    <x v="1"/>
    <x v="0"/>
    <s v="Active"/>
    <x v="1"/>
    <x v="0"/>
    <n v="1"/>
    <n v="0"/>
  </r>
  <r>
    <n v="151"/>
    <x v="30"/>
    <s v="2026-03-02"/>
    <s v="Present"/>
    <s v="Joseph"/>
    <s v="Hernandez"/>
    <x v="2"/>
    <x v="2"/>
    <s v="Active"/>
    <x v="1"/>
    <x v="0"/>
    <n v="0"/>
    <n v="0"/>
  </r>
  <r>
    <n v="152"/>
    <x v="30"/>
    <s v="2026-03-03"/>
    <s v="Present"/>
    <s v="Joseph"/>
    <s v="Hernandez"/>
    <x v="2"/>
    <x v="2"/>
    <s v="Active"/>
    <x v="1"/>
    <x v="0"/>
    <n v="0"/>
    <n v="0"/>
  </r>
  <r>
    <n v="153"/>
    <x v="30"/>
    <s v="2026-03-04"/>
    <s v="Absent"/>
    <s v="Joseph"/>
    <s v="Hernandez"/>
    <x v="2"/>
    <x v="2"/>
    <s v="Active"/>
    <x v="1"/>
    <x v="0"/>
    <n v="1"/>
    <n v="0"/>
  </r>
  <r>
    <n v="154"/>
    <x v="30"/>
    <s v="2026-03-05"/>
    <s v="Present"/>
    <s v="Joseph"/>
    <s v="Hernandez"/>
    <x v="2"/>
    <x v="2"/>
    <s v="Active"/>
    <x v="1"/>
    <x v="0"/>
    <n v="0"/>
    <n v="0"/>
  </r>
  <r>
    <n v="155"/>
    <x v="30"/>
    <s v="2026-03-06"/>
    <s v="Absent"/>
    <s v="Joseph"/>
    <s v="Hernandez"/>
    <x v="2"/>
    <x v="2"/>
    <s v="Active"/>
    <x v="1"/>
    <x v="0"/>
    <n v="1"/>
    <n v="0"/>
  </r>
  <r>
    <n v="156"/>
    <x v="31"/>
    <s v="2026-03-02"/>
    <s v="Tardy"/>
    <s v="Scarlett"/>
    <s v="King"/>
    <x v="3"/>
    <x v="1"/>
    <s v="Active"/>
    <x v="0"/>
    <x v="0"/>
    <n v="0"/>
    <n v="1"/>
  </r>
  <r>
    <n v="157"/>
    <x v="31"/>
    <s v="2026-03-03"/>
    <s v="Tardy"/>
    <s v="Scarlett"/>
    <s v="King"/>
    <x v="3"/>
    <x v="1"/>
    <s v="Active"/>
    <x v="0"/>
    <x v="0"/>
    <n v="0"/>
    <n v="1"/>
  </r>
  <r>
    <n v="158"/>
    <x v="31"/>
    <s v="2026-03-04"/>
    <s v="Present"/>
    <s v="Scarlett"/>
    <s v="King"/>
    <x v="3"/>
    <x v="1"/>
    <s v="Active"/>
    <x v="0"/>
    <x v="0"/>
    <n v="0"/>
    <n v="0"/>
  </r>
  <r>
    <n v="159"/>
    <x v="31"/>
    <s v="2026-03-05"/>
    <s v="Present"/>
    <s v="Scarlett"/>
    <s v="King"/>
    <x v="3"/>
    <x v="1"/>
    <s v="Active"/>
    <x v="0"/>
    <x v="0"/>
    <n v="0"/>
    <n v="0"/>
  </r>
  <r>
    <n v="160"/>
    <x v="31"/>
    <s v="2026-03-06"/>
    <s v="Tardy"/>
    <s v="Scarlett"/>
    <s v="King"/>
    <x v="3"/>
    <x v="1"/>
    <s v="Active"/>
    <x v="0"/>
    <x v="0"/>
    <n v="0"/>
    <n v="1"/>
  </r>
  <r>
    <n v="161"/>
    <x v="32"/>
    <s v="2026-03-02"/>
    <s v="Tardy"/>
    <s v="David"/>
    <s v="Wright"/>
    <x v="0"/>
    <x v="0"/>
    <s v="Active"/>
    <x v="1"/>
    <x v="1"/>
    <n v="0"/>
    <n v="1"/>
  </r>
  <r>
    <n v="162"/>
    <x v="32"/>
    <s v="2026-03-03"/>
    <s v="Tardy"/>
    <s v="David"/>
    <s v="Wright"/>
    <x v="0"/>
    <x v="0"/>
    <s v="Active"/>
    <x v="1"/>
    <x v="1"/>
    <n v="0"/>
    <n v="1"/>
  </r>
  <r>
    <n v="163"/>
    <x v="32"/>
    <s v="2026-03-04"/>
    <s v="Present"/>
    <s v="David"/>
    <s v="Wright"/>
    <x v="0"/>
    <x v="0"/>
    <s v="Active"/>
    <x v="1"/>
    <x v="1"/>
    <n v="0"/>
    <n v="0"/>
  </r>
  <r>
    <n v="164"/>
    <x v="32"/>
    <s v="2026-03-05"/>
    <s v="Absent"/>
    <s v="David"/>
    <s v="Wright"/>
    <x v="0"/>
    <x v="0"/>
    <s v="Active"/>
    <x v="1"/>
    <x v="1"/>
    <n v="1"/>
    <n v="0"/>
  </r>
  <r>
    <n v="165"/>
    <x v="32"/>
    <s v="2026-03-06"/>
    <s v="Tardy"/>
    <s v="David"/>
    <s v="Wright"/>
    <x v="0"/>
    <x v="0"/>
    <s v="Active"/>
    <x v="1"/>
    <x v="1"/>
    <n v="0"/>
    <n v="1"/>
  </r>
  <r>
    <n v="166"/>
    <x v="33"/>
    <s v="2026-03-02"/>
    <s v="Absent"/>
    <s v="Victoria"/>
    <s v="Lopez"/>
    <x v="1"/>
    <x v="2"/>
    <s v="Active"/>
    <x v="1"/>
    <x v="0"/>
    <n v="1"/>
    <n v="0"/>
  </r>
  <r>
    <n v="167"/>
    <x v="33"/>
    <s v="2026-03-03"/>
    <s v="Present"/>
    <s v="Victoria"/>
    <s v="Lopez"/>
    <x v="1"/>
    <x v="2"/>
    <s v="Active"/>
    <x v="1"/>
    <x v="0"/>
    <n v="0"/>
    <n v="0"/>
  </r>
  <r>
    <n v="168"/>
    <x v="33"/>
    <s v="2026-03-04"/>
    <s v="Tardy"/>
    <s v="Victoria"/>
    <s v="Lopez"/>
    <x v="1"/>
    <x v="2"/>
    <s v="Active"/>
    <x v="1"/>
    <x v="0"/>
    <n v="0"/>
    <n v="1"/>
  </r>
  <r>
    <n v="169"/>
    <x v="33"/>
    <s v="2026-03-05"/>
    <s v="Present"/>
    <s v="Victoria"/>
    <s v="Lopez"/>
    <x v="1"/>
    <x v="2"/>
    <s v="Active"/>
    <x v="1"/>
    <x v="0"/>
    <n v="0"/>
    <n v="0"/>
  </r>
  <r>
    <n v="170"/>
    <x v="33"/>
    <s v="2026-03-06"/>
    <s v="Absent"/>
    <s v="Victoria"/>
    <s v="Lopez"/>
    <x v="1"/>
    <x v="2"/>
    <s v="Active"/>
    <x v="1"/>
    <x v="0"/>
    <n v="1"/>
    <n v="0"/>
  </r>
  <r>
    <n v="171"/>
    <x v="34"/>
    <s v="2026-03-02"/>
    <s v="Tardy"/>
    <s v="Wyatt"/>
    <s v="Hill"/>
    <x v="2"/>
    <x v="1"/>
    <s v="Active"/>
    <x v="0"/>
    <x v="0"/>
    <n v="0"/>
    <n v="1"/>
  </r>
  <r>
    <n v="172"/>
    <x v="34"/>
    <s v="2026-03-03"/>
    <s v="Tardy"/>
    <s v="Wyatt"/>
    <s v="Hill"/>
    <x v="2"/>
    <x v="1"/>
    <s v="Active"/>
    <x v="0"/>
    <x v="0"/>
    <n v="0"/>
    <n v="1"/>
  </r>
  <r>
    <n v="173"/>
    <x v="34"/>
    <s v="2026-03-04"/>
    <s v="Tardy"/>
    <s v="Wyatt"/>
    <s v="Hill"/>
    <x v="2"/>
    <x v="1"/>
    <s v="Active"/>
    <x v="0"/>
    <x v="0"/>
    <n v="0"/>
    <n v="1"/>
  </r>
  <r>
    <n v="174"/>
    <x v="34"/>
    <s v="2026-03-05"/>
    <s v="Present"/>
    <s v="Wyatt"/>
    <s v="Hill"/>
    <x v="2"/>
    <x v="1"/>
    <s v="Active"/>
    <x v="0"/>
    <x v="0"/>
    <n v="0"/>
    <n v="0"/>
  </r>
  <r>
    <n v="175"/>
    <x v="34"/>
    <s v="2026-03-06"/>
    <s v="Present"/>
    <s v="Wyatt"/>
    <s v="Hill"/>
    <x v="2"/>
    <x v="1"/>
    <s v="Active"/>
    <x v="0"/>
    <x v="0"/>
    <n v="0"/>
    <n v="0"/>
  </r>
  <r>
    <n v="176"/>
    <x v="35"/>
    <s v="2026-03-02"/>
    <s v="Present"/>
    <s v="Luna"/>
    <s v="Scott"/>
    <x v="3"/>
    <x v="0"/>
    <s v="Active"/>
    <x v="1"/>
    <x v="0"/>
    <n v="0"/>
    <n v="0"/>
  </r>
  <r>
    <n v="177"/>
    <x v="35"/>
    <s v="2026-03-03"/>
    <s v="Tardy"/>
    <s v="Luna"/>
    <s v="Scott"/>
    <x v="3"/>
    <x v="0"/>
    <s v="Active"/>
    <x v="1"/>
    <x v="0"/>
    <n v="0"/>
    <n v="1"/>
  </r>
  <r>
    <n v="178"/>
    <x v="35"/>
    <s v="2026-03-04"/>
    <s v="Absent"/>
    <s v="Luna"/>
    <s v="Scott"/>
    <x v="3"/>
    <x v="0"/>
    <s v="Active"/>
    <x v="1"/>
    <x v="0"/>
    <n v="1"/>
    <n v="0"/>
  </r>
  <r>
    <n v="179"/>
    <x v="35"/>
    <s v="2026-03-05"/>
    <s v="Absent"/>
    <s v="Luna"/>
    <s v="Scott"/>
    <x v="3"/>
    <x v="0"/>
    <s v="Active"/>
    <x v="1"/>
    <x v="0"/>
    <n v="1"/>
    <n v="0"/>
  </r>
  <r>
    <n v="180"/>
    <x v="35"/>
    <s v="2026-03-06"/>
    <s v="Present"/>
    <s v="Luna"/>
    <s v="Scott"/>
    <x v="3"/>
    <x v="0"/>
    <s v="Active"/>
    <x v="1"/>
    <x v="0"/>
    <n v="0"/>
    <n v="0"/>
  </r>
  <r>
    <n v="181"/>
    <x v="36"/>
    <s v="2026-03-02"/>
    <s v="Tardy"/>
    <s v="Carter"/>
    <s v="Green"/>
    <x v="0"/>
    <x v="2"/>
    <s v="Active"/>
    <x v="1"/>
    <x v="1"/>
    <n v="0"/>
    <n v="1"/>
  </r>
  <r>
    <n v="182"/>
    <x v="36"/>
    <s v="2026-03-03"/>
    <s v="Present"/>
    <s v="Carter"/>
    <s v="Green"/>
    <x v="0"/>
    <x v="2"/>
    <s v="Active"/>
    <x v="1"/>
    <x v="1"/>
    <n v="0"/>
    <n v="0"/>
  </r>
  <r>
    <n v="183"/>
    <x v="36"/>
    <s v="2026-03-04"/>
    <s v="Absent"/>
    <s v="Carter"/>
    <s v="Green"/>
    <x v="0"/>
    <x v="2"/>
    <s v="Active"/>
    <x v="1"/>
    <x v="1"/>
    <n v="1"/>
    <n v="0"/>
  </r>
  <r>
    <n v="184"/>
    <x v="36"/>
    <s v="2026-03-05"/>
    <s v="Absent"/>
    <s v="Carter"/>
    <s v="Green"/>
    <x v="0"/>
    <x v="2"/>
    <s v="Active"/>
    <x v="1"/>
    <x v="1"/>
    <n v="1"/>
    <n v="0"/>
  </r>
  <r>
    <n v="185"/>
    <x v="36"/>
    <s v="2026-03-06"/>
    <s v="Absent"/>
    <s v="Carter"/>
    <s v="Green"/>
    <x v="0"/>
    <x v="2"/>
    <s v="Active"/>
    <x v="1"/>
    <x v="1"/>
    <n v="1"/>
    <n v="0"/>
  </r>
  <r>
    <n v="186"/>
    <x v="37"/>
    <s v="2026-03-02"/>
    <s v="Tardy"/>
    <s v="Chloe"/>
    <s v="Adams"/>
    <x v="1"/>
    <x v="1"/>
    <s v="Active"/>
    <x v="0"/>
    <x v="0"/>
    <n v="0"/>
    <n v="1"/>
  </r>
  <r>
    <n v="187"/>
    <x v="37"/>
    <s v="2026-03-03"/>
    <s v="Tardy"/>
    <s v="Chloe"/>
    <s v="Adams"/>
    <x v="1"/>
    <x v="1"/>
    <s v="Active"/>
    <x v="0"/>
    <x v="0"/>
    <n v="0"/>
    <n v="1"/>
  </r>
  <r>
    <n v="188"/>
    <x v="37"/>
    <s v="2026-03-04"/>
    <s v="Absent"/>
    <s v="Chloe"/>
    <s v="Adams"/>
    <x v="1"/>
    <x v="1"/>
    <s v="Active"/>
    <x v="0"/>
    <x v="0"/>
    <n v="1"/>
    <n v="0"/>
  </r>
  <r>
    <n v="189"/>
    <x v="37"/>
    <s v="2026-03-05"/>
    <s v="Tardy"/>
    <s v="Chloe"/>
    <s v="Adams"/>
    <x v="1"/>
    <x v="1"/>
    <s v="Active"/>
    <x v="0"/>
    <x v="0"/>
    <n v="0"/>
    <n v="1"/>
  </r>
  <r>
    <n v="190"/>
    <x v="37"/>
    <s v="2026-03-06"/>
    <s v="Absent"/>
    <s v="Chloe"/>
    <s v="Adams"/>
    <x v="1"/>
    <x v="1"/>
    <s v="Active"/>
    <x v="0"/>
    <x v="0"/>
    <n v="1"/>
    <n v="0"/>
  </r>
  <r>
    <n v="191"/>
    <x v="38"/>
    <s v="2026-03-02"/>
    <s v="Tardy"/>
    <s v="Jack"/>
    <s v="Baker"/>
    <x v="2"/>
    <x v="0"/>
    <s v="Active"/>
    <x v="1"/>
    <x v="0"/>
    <n v="0"/>
    <n v="1"/>
  </r>
  <r>
    <n v="192"/>
    <x v="38"/>
    <s v="2026-03-03"/>
    <s v="Tardy"/>
    <s v="Jack"/>
    <s v="Baker"/>
    <x v="2"/>
    <x v="0"/>
    <s v="Active"/>
    <x v="1"/>
    <x v="0"/>
    <n v="0"/>
    <n v="1"/>
  </r>
  <r>
    <n v="193"/>
    <x v="38"/>
    <s v="2026-03-04"/>
    <s v="Tardy"/>
    <s v="Jack"/>
    <s v="Baker"/>
    <x v="2"/>
    <x v="0"/>
    <s v="Active"/>
    <x v="1"/>
    <x v="0"/>
    <n v="0"/>
    <n v="1"/>
  </r>
  <r>
    <n v="194"/>
    <x v="38"/>
    <s v="2026-03-05"/>
    <s v="Tardy"/>
    <s v="Jack"/>
    <s v="Baker"/>
    <x v="2"/>
    <x v="0"/>
    <s v="Active"/>
    <x v="1"/>
    <x v="0"/>
    <n v="0"/>
    <n v="1"/>
  </r>
  <r>
    <n v="195"/>
    <x v="38"/>
    <s v="2026-03-06"/>
    <s v="Tardy"/>
    <s v="Jack"/>
    <s v="Baker"/>
    <x v="2"/>
    <x v="0"/>
    <s v="Active"/>
    <x v="1"/>
    <x v="0"/>
    <n v="0"/>
    <n v="1"/>
  </r>
  <r>
    <n v="196"/>
    <x v="39"/>
    <s v="2026-03-02"/>
    <s v="Tardy"/>
    <s v="Penelope"/>
    <s v="Gonzalez"/>
    <x v="3"/>
    <x v="2"/>
    <s v="Active"/>
    <x v="1"/>
    <x v="1"/>
    <n v="0"/>
    <n v="1"/>
  </r>
  <r>
    <n v="197"/>
    <x v="39"/>
    <s v="2026-03-03"/>
    <s v="Absent"/>
    <s v="Penelope"/>
    <s v="Gonzalez"/>
    <x v="3"/>
    <x v="2"/>
    <s v="Active"/>
    <x v="1"/>
    <x v="1"/>
    <n v="1"/>
    <n v="0"/>
  </r>
  <r>
    <n v="198"/>
    <x v="39"/>
    <s v="2026-03-04"/>
    <s v="Tardy"/>
    <s v="Penelope"/>
    <s v="Gonzalez"/>
    <x v="3"/>
    <x v="2"/>
    <s v="Active"/>
    <x v="1"/>
    <x v="1"/>
    <n v="0"/>
    <n v="1"/>
  </r>
  <r>
    <n v="199"/>
    <x v="39"/>
    <s v="2026-03-05"/>
    <s v="Absent"/>
    <s v="Penelope"/>
    <s v="Gonzalez"/>
    <x v="3"/>
    <x v="2"/>
    <s v="Active"/>
    <x v="1"/>
    <x v="1"/>
    <n v="1"/>
    <n v="0"/>
  </r>
  <r>
    <n v="200"/>
    <x v="39"/>
    <s v="2026-03-06"/>
    <s v="Tardy"/>
    <s v="Penelope"/>
    <s v="Gonzalez"/>
    <x v="3"/>
    <x v="2"/>
    <s v="Active"/>
    <x v="1"/>
    <x v="1"/>
    <n v="0"/>
    <n v="1"/>
  </r>
  <r>
    <n v="201"/>
    <x v="40"/>
    <s v="2026-03-02"/>
    <s v="Present"/>
    <s v="Owen"/>
    <s v="Nelson"/>
    <x v="0"/>
    <x v="1"/>
    <s v="Active"/>
    <x v="0"/>
    <x v="0"/>
    <n v="0"/>
    <n v="0"/>
  </r>
  <r>
    <n v="202"/>
    <x v="40"/>
    <s v="2026-03-03"/>
    <s v="Absent"/>
    <s v="Owen"/>
    <s v="Nelson"/>
    <x v="0"/>
    <x v="1"/>
    <s v="Active"/>
    <x v="0"/>
    <x v="0"/>
    <n v="1"/>
    <n v="0"/>
  </r>
  <r>
    <n v="203"/>
    <x v="40"/>
    <s v="2026-03-04"/>
    <s v="Tardy"/>
    <s v="Owen"/>
    <s v="Nelson"/>
    <x v="0"/>
    <x v="1"/>
    <s v="Active"/>
    <x v="0"/>
    <x v="0"/>
    <n v="0"/>
    <n v="1"/>
  </r>
  <r>
    <n v="204"/>
    <x v="40"/>
    <s v="2026-03-05"/>
    <s v="Absent"/>
    <s v="Owen"/>
    <s v="Nelson"/>
    <x v="0"/>
    <x v="1"/>
    <s v="Active"/>
    <x v="0"/>
    <x v="0"/>
    <n v="1"/>
    <n v="0"/>
  </r>
  <r>
    <n v="205"/>
    <x v="40"/>
    <s v="2026-03-06"/>
    <s v="Absent"/>
    <s v="Owen"/>
    <s v="Nelson"/>
    <x v="0"/>
    <x v="1"/>
    <s v="Active"/>
    <x v="0"/>
    <x v="0"/>
    <n v="1"/>
    <n v="0"/>
  </r>
  <r>
    <n v="206"/>
    <x v="41"/>
    <s v="2026-03-02"/>
    <s v="Tardy"/>
    <s v="Riley"/>
    <s v="Carter"/>
    <x v="1"/>
    <x v="0"/>
    <s v="Active"/>
    <x v="1"/>
    <x v="0"/>
    <n v="0"/>
    <n v="1"/>
  </r>
  <r>
    <n v="207"/>
    <x v="41"/>
    <s v="2026-03-03"/>
    <s v="Tardy"/>
    <s v="Riley"/>
    <s v="Carter"/>
    <x v="1"/>
    <x v="0"/>
    <s v="Active"/>
    <x v="1"/>
    <x v="0"/>
    <n v="0"/>
    <n v="1"/>
  </r>
  <r>
    <n v="208"/>
    <x v="41"/>
    <s v="2026-03-04"/>
    <s v="Tardy"/>
    <s v="Riley"/>
    <s v="Carter"/>
    <x v="1"/>
    <x v="0"/>
    <s v="Active"/>
    <x v="1"/>
    <x v="0"/>
    <n v="0"/>
    <n v="1"/>
  </r>
  <r>
    <n v="209"/>
    <x v="41"/>
    <s v="2026-03-05"/>
    <s v="Tardy"/>
    <s v="Riley"/>
    <s v="Carter"/>
    <x v="1"/>
    <x v="0"/>
    <s v="Active"/>
    <x v="1"/>
    <x v="0"/>
    <n v="0"/>
    <n v="1"/>
  </r>
  <r>
    <n v="210"/>
    <x v="41"/>
    <s v="2026-03-06"/>
    <s v="Present"/>
    <s v="Riley"/>
    <s v="Carter"/>
    <x v="1"/>
    <x v="0"/>
    <s v="Active"/>
    <x v="1"/>
    <x v="0"/>
    <n v="0"/>
    <n v="0"/>
  </r>
  <r>
    <n v="211"/>
    <x v="42"/>
    <s v="2026-03-02"/>
    <s v="Present"/>
    <s v="Gabriel"/>
    <s v="Mitchell"/>
    <x v="2"/>
    <x v="2"/>
    <s v="Active"/>
    <x v="1"/>
    <x v="0"/>
    <n v="0"/>
    <n v="0"/>
  </r>
  <r>
    <n v="212"/>
    <x v="42"/>
    <s v="2026-03-03"/>
    <s v="Absent"/>
    <s v="Gabriel"/>
    <s v="Mitchell"/>
    <x v="2"/>
    <x v="2"/>
    <s v="Active"/>
    <x v="1"/>
    <x v="0"/>
    <n v="1"/>
    <n v="0"/>
  </r>
  <r>
    <n v="213"/>
    <x v="42"/>
    <s v="2026-03-04"/>
    <s v="Tardy"/>
    <s v="Gabriel"/>
    <s v="Mitchell"/>
    <x v="2"/>
    <x v="2"/>
    <s v="Active"/>
    <x v="1"/>
    <x v="0"/>
    <n v="0"/>
    <n v="1"/>
  </r>
  <r>
    <n v="214"/>
    <x v="42"/>
    <s v="2026-03-05"/>
    <s v="Absent"/>
    <s v="Gabriel"/>
    <s v="Mitchell"/>
    <x v="2"/>
    <x v="2"/>
    <s v="Active"/>
    <x v="1"/>
    <x v="0"/>
    <n v="1"/>
    <n v="0"/>
  </r>
  <r>
    <n v="215"/>
    <x v="42"/>
    <s v="2026-03-06"/>
    <s v="Tardy"/>
    <s v="Gabriel"/>
    <s v="Mitchell"/>
    <x v="2"/>
    <x v="2"/>
    <s v="Active"/>
    <x v="1"/>
    <x v="0"/>
    <n v="0"/>
    <n v="1"/>
  </r>
  <r>
    <n v="216"/>
    <x v="43"/>
    <s v="2026-03-02"/>
    <s v="Absent"/>
    <s v="Lily"/>
    <s v="Perez"/>
    <x v="3"/>
    <x v="1"/>
    <s v="Active"/>
    <x v="0"/>
    <x v="0"/>
    <n v="1"/>
    <n v="0"/>
  </r>
  <r>
    <n v="217"/>
    <x v="43"/>
    <s v="2026-03-03"/>
    <s v="Tardy"/>
    <s v="Lily"/>
    <s v="Perez"/>
    <x v="3"/>
    <x v="1"/>
    <s v="Active"/>
    <x v="0"/>
    <x v="0"/>
    <n v="0"/>
    <n v="1"/>
  </r>
  <r>
    <n v="218"/>
    <x v="43"/>
    <s v="2026-03-04"/>
    <s v="Absent"/>
    <s v="Lily"/>
    <s v="Perez"/>
    <x v="3"/>
    <x v="1"/>
    <s v="Active"/>
    <x v="0"/>
    <x v="0"/>
    <n v="1"/>
    <n v="0"/>
  </r>
  <r>
    <n v="219"/>
    <x v="43"/>
    <s v="2026-03-05"/>
    <s v="Tardy"/>
    <s v="Lily"/>
    <s v="Perez"/>
    <x v="3"/>
    <x v="1"/>
    <s v="Active"/>
    <x v="0"/>
    <x v="0"/>
    <n v="0"/>
    <n v="1"/>
  </r>
  <r>
    <n v="220"/>
    <x v="43"/>
    <s v="2026-03-06"/>
    <s v="Tardy"/>
    <s v="Lily"/>
    <s v="Perez"/>
    <x v="3"/>
    <x v="1"/>
    <s v="Active"/>
    <x v="0"/>
    <x v="0"/>
    <n v="0"/>
    <n v="1"/>
  </r>
  <r>
    <n v="221"/>
    <x v="44"/>
    <s v="2026-03-02"/>
    <s v="Tardy"/>
    <s v="Henry"/>
    <s v="Roberts"/>
    <x v="0"/>
    <x v="0"/>
    <s v="Active"/>
    <x v="1"/>
    <x v="1"/>
    <n v="0"/>
    <n v="1"/>
  </r>
  <r>
    <n v="222"/>
    <x v="44"/>
    <s v="2026-03-03"/>
    <s v="Absent"/>
    <s v="Henry"/>
    <s v="Roberts"/>
    <x v="0"/>
    <x v="0"/>
    <s v="Active"/>
    <x v="1"/>
    <x v="1"/>
    <n v="1"/>
    <n v="0"/>
  </r>
  <r>
    <n v="223"/>
    <x v="44"/>
    <s v="2026-03-04"/>
    <s v="Tardy"/>
    <s v="Henry"/>
    <s v="Roberts"/>
    <x v="0"/>
    <x v="0"/>
    <s v="Active"/>
    <x v="1"/>
    <x v="1"/>
    <n v="0"/>
    <n v="1"/>
  </r>
  <r>
    <n v="224"/>
    <x v="44"/>
    <s v="2026-03-05"/>
    <s v="Tardy"/>
    <s v="Henry"/>
    <s v="Roberts"/>
    <x v="0"/>
    <x v="0"/>
    <s v="Active"/>
    <x v="1"/>
    <x v="1"/>
    <n v="0"/>
    <n v="1"/>
  </r>
  <r>
    <n v="225"/>
    <x v="44"/>
    <s v="2026-03-06"/>
    <s v="Present"/>
    <s v="Henry"/>
    <s v="Roberts"/>
    <x v="0"/>
    <x v="0"/>
    <s v="Active"/>
    <x v="1"/>
    <x v="1"/>
    <n v="0"/>
    <n v="0"/>
  </r>
  <r>
    <n v="226"/>
    <x v="45"/>
    <s v="2026-03-02"/>
    <s v="Present"/>
    <s v="Zoey"/>
    <s v="Turner"/>
    <x v="1"/>
    <x v="2"/>
    <s v="Active"/>
    <x v="1"/>
    <x v="0"/>
    <n v="0"/>
    <n v="0"/>
  </r>
  <r>
    <n v="227"/>
    <x v="45"/>
    <s v="2026-03-03"/>
    <s v="Present"/>
    <s v="Zoey"/>
    <s v="Turner"/>
    <x v="1"/>
    <x v="2"/>
    <s v="Active"/>
    <x v="1"/>
    <x v="0"/>
    <n v="0"/>
    <n v="0"/>
  </r>
  <r>
    <n v="228"/>
    <x v="45"/>
    <s v="2026-03-04"/>
    <s v="Absent"/>
    <s v="Zoey"/>
    <s v="Turner"/>
    <x v="1"/>
    <x v="2"/>
    <s v="Active"/>
    <x v="1"/>
    <x v="0"/>
    <n v="1"/>
    <n v="0"/>
  </r>
  <r>
    <n v="229"/>
    <x v="45"/>
    <s v="2026-03-05"/>
    <s v="Present"/>
    <s v="Zoey"/>
    <s v="Turner"/>
    <x v="1"/>
    <x v="2"/>
    <s v="Active"/>
    <x v="1"/>
    <x v="0"/>
    <n v="0"/>
    <n v="0"/>
  </r>
  <r>
    <n v="230"/>
    <x v="45"/>
    <s v="2026-03-06"/>
    <s v="Absent"/>
    <s v="Zoey"/>
    <s v="Turner"/>
    <x v="1"/>
    <x v="2"/>
    <s v="Active"/>
    <x v="1"/>
    <x v="0"/>
    <n v="1"/>
    <n v="0"/>
  </r>
  <r>
    <n v="231"/>
    <x v="46"/>
    <s v="2026-03-02"/>
    <s v="Absent"/>
    <s v="Julian"/>
    <s v="Phillips"/>
    <x v="2"/>
    <x v="1"/>
    <s v="Active"/>
    <x v="0"/>
    <x v="0"/>
    <n v="1"/>
    <n v="0"/>
  </r>
  <r>
    <n v="232"/>
    <x v="46"/>
    <s v="2026-03-03"/>
    <s v="Tardy"/>
    <s v="Julian"/>
    <s v="Phillips"/>
    <x v="2"/>
    <x v="1"/>
    <s v="Active"/>
    <x v="0"/>
    <x v="0"/>
    <n v="0"/>
    <n v="1"/>
  </r>
  <r>
    <n v="233"/>
    <x v="46"/>
    <s v="2026-03-04"/>
    <s v="Tardy"/>
    <s v="Julian"/>
    <s v="Phillips"/>
    <x v="2"/>
    <x v="1"/>
    <s v="Active"/>
    <x v="0"/>
    <x v="0"/>
    <n v="0"/>
    <n v="1"/>
  </r>
  <r>
    <n v="234"/>
    <x v="46"/>
    <s v="2026-03-05"/>
    <s v="Present"/>
    <s v="Julian"/>
    <s v="Phillips"/>
    <x v="2"/>
    <x v="1"/>
    <s v="Active"/>
    <x v="0"/>
    <x v="0"/>
    <n v="0"/>
    <n v="0"/>
  </r>
  <r>
    <n v="235"/>
    <x v="46"/>
    <s v="2026-03-06"/>
    <s v="Absent"/>
    <s v="Julian"/>
    <s v="Phillips"/>
    <x v="2"/>
    <x v="1"/>
    <s v="Active"/>
    <x v="0"/>
    <x v="0"/>
    <n v="1"/>
    <n v="0"/>
  </r>
  <r>
    <n v="236"/>
    <x v="47"/>
    <s v="2026-03-02"/>
    <s v="Absent"/>
    <s v="Hannah"/>
    <s v="Campbell"/>
    <x v="3"/>
    <x v="0"/>
    <s v="Active"/>
    <x v="1"/>
    <x v="0"/>
    <n v="1"/>
    <n v="0"/>
  </r>
  <r>
    <n v="237"/>
    <x v="47"/>
    <s v="2026-03-03"/>
    <s v="Tardy"/>
    <s v="Hannah"/>
    <s v="Campbell"/>
    <x v="3"/>
    <x v="0"/>
    <s v="Active"/>
    <x v="1"/>
    <x v="0"/>
    <n v="0"/>
    <n v="1"/>
  </r>
  <r>
    <n v="238"/>
    <x v="47"/>
    <s v="2026-03-04"/>
    <s v="Absent"/>
    <s v="Hannah"/>
    <s v="Campbell"/>
    <x v="3"/>
    <x v="0"/>
    <s v="Active"/>
    <x v="1"/>
    <x v="0"/>
    <n v="1"/>
    <n v="0"/>
  </r>
  <r>
    <n v="239"/>
    <x v="47"/>
    <s v="2026-03-05"/>
    <s v="Absent"/>
    <s v="Hannah"/>
    <s v="Campbell"/>
    <x v="3"/>
    <x v="0"/>
    <s v="Active"/>
    <x v="1"/>
    <x v="0"/>
    <n v="1"/>
    <n v="0"/>
  </r>
  <r>
    <n v="240"/>
    <x v="47"/>
    <s v="2026-03-06"/>
    <s v="Absent"/>
    <s v="Hannah"/>
    <s v="Campbell"/>
    <x v="3"/>
    <x v="0"/>
    <s v="Active"/>
    <x v="1"/>
    <x v="0"/>
    <n v="1"/>
    <n v="0"/>
  </r>
  <r>
    <n v="241"/>
    <x v="48"/>
    <s v="2026-03-02"/>
    <s v="Tardy"/>
    <s v="Levi"/>
    <s v="Parker"/>
    <x v="0"/>
    <x v="2"/>
    <s v="Active"/>
    <x v="1"/>
    <x v="1"/>
    <n v="0"/>
    <n v="1"/>
  </r>
  <r>
    <n v="242"/>
    <x v="48"/>
    <s v="2026-03-03"/>
    <s v="Present"/>
    <s v="Levi"/>
    <s v="Parker"/>
    <x v="0"/>
    <x v="2"/>
    <s v="Active"/>
    <x v="1"/>
    <x v="1"/>
    <n v="0"/>
    <n v="0"/>
  </r>
  <r>
    <n v="243"/>
    <x v="48"/>
    <s v="2026-03-04"/>
    <s v="Present"/>
    <s v="Levi"/>
    <s v="Parker"/>
    <x v="0"/>
    <x v="2"/>
    <s v="Active"/>
    <x v="1"/>
    <x v="1"/>
    <n v="0"/>
    <n v="0"/>
  </r>
  <r>
    <n v="244"/>
    <x v="48"/>
    <s v="2026-03-05"/>
    <s v="Absent"/>
    <s v="Levi"/>
    <s v="Parker"/>
    <x v="0"/>
    <x v="2"/>
    <s v="Active"/>
    <x v="1"/>
    <x v="1"/>
    <n v="1"/>
    <n v="0"/>
  </r>
  <r>
    <n v="245"/>
    <x v="48"/>
    <s v="2026-03-06"/>
    <s v="Absent"/>
    <s v="Levi"/>
    <s v="Parker"/>
    <x v="0"/>
    <x v="2"/>
    <s v="Active"/>
    <x v="1"/>
    <x v="1"/>
    <n v="1"/>
    <n v="0"/>
  </r>
  <r>
    <n v="246"/>
    <x v="49"/>
    <s v="2026-03-02"/>
    <s v="Present"/>
    <s v="Aubrey"/>
    <s v="Evans"/>
    <x v="1"/>
    <x v="1"/>
    <s v="Active"/>
    <x v="0"/>
    <x v="0"/>
    <n v="0"/>
    <n v="0"/>
  </r>
  <r>
    <n v="247"/>
    <x v="49"/>
    <s v="2026-03-03"/>
    <s v="Present"/>
    <s v="Aubrey"/>
    <s v="Evans"/>
    <x v="1"/>
    <x v="1"/>
    <s v="Active"/>
    <x v="0"/>
    <x v="0"/>
    <n v="0"/>
    <n v="0"/>
  </r>
  <r>
    <n v="248"/>
    <x v="49"/>
    <s v="2026-03-04"/>
    <s v="Absent"/>
    <s v="Aubrey"/>
    <s v="Evans"/>
    <x v="1"/>
    <x v="1"/>
    <s v="Active"/>
    <x v="0"/>
    <x v="0"/>
    <n v="1"/>
    <n v="0"/>
  </r>
  <r>
    <n v="249"/>
    <x v="49"/>
    <s v="2026-03-05"/>
    <s v="Present"/>
    <s v="Aubrey"/>
    <s v="Evans"/>
    <x v="1"/>
    <x v="1"/>
    <s v="Active"/>
    <x v="0"/>
    <x v="0"/>
    <n v="0"/>
    <n v="0"/>
  </r>
  <r>
    <n v="250"/>
    <x v="49"/>
    <s v="2026-03-06"/>
    <s v="Present"/>
    <s v="Aubrey"/>
    <s v="Evans"/>
    <x v="1"/>
    <x v="1"/>
    <s v="Active"/>
    <x v="0"/>
    <x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63A7384-6B78-B34D-8ED4-A7D60B611A7B}" name="Pivot_Attendance_Risk"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8:D69" firstHeaderRow="0" firstDataRow="1" firstDataCol="1"/>
  <pivotFields count="14">
    <pivotField showAll="0"/>
    <pivotField axis="axisRow" showAll="0">
      <items count="5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dataField="1" dragToRow="0" dragToCol="0" dragToPage="0" showAll="0" defaultSubtotal="0"/>
  </pivotFields>
  <rowFields count="1">
    <field x="1"/>
  </rowFields>
  <rowItems count="5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t="grand">
      <x/>
    </i>
  </rowItems>
  <colFields count="1">
    <field x="-2"/>
  </colFields>
  <colItems count="3">
    <i>
      <x/>
    </i>
    <i i="1">
      <x v="1"/>
    </i>
    <i i="2">
      <x v="2"/>
    </i>
  </colItems>
  <dataFields count="3">
    <dataField name="Sum of tardy_flag" fld="12" baseField="0" baseItem="0"/>
    <dataField name="Sum of absent_flag" fld="11" baseField="0" baseItem="0"/>
    <dataField name="Sum of Total Risk" fld="13" baseField="0" baseItem="0"/>
  </dataFields>
  <conditionalFormats count="3">
    <conditionalFormat priority="5">
      <pivotAreas count="1">
        <pivotArea type="data" collapsedLevelsAreSubtotals="1" fieldPosition="0">
          <references count="2">
            <reference field="4294967294" count="1" selected="0">
              <x v="2"/>
            </reference>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pivotAreas>
    </conditionalFormat>
    <conditionalFormat priority="4">
      <pivotAreas count="1">
        <pivotArea type="data" collapsedLevelsAreSubtotals="1" fieldPosition="0">
          <references count="2">
            <reference field="4294967294" count="1" selected="0">
              <x v="0"/>
            </reference>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pivotAreas>
    </conditionalFormat>
    <conditionalFormat priority="1">
      <pivotAreas count="1">
        <pivotArea type="data" collapsedLevelsAreSubtotals="1" fieldPosition="0">
          <references count="2">
            <reference field="4294967294" count="1" selected="0">
              <x v="1"/>
            </reference>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6BE2517-4920-7D4F-B7B2-C15BCDEA9088}" name="Pivot_SPED"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K10:N14" firstHeaderRow="1" firstDataRow="2" firstDataCol="1"/>
  <pivotFields count="16">
    <pivotField showAll="0"/>
    <pivotField showAll="0"/>
    <pivotField axis="axisCol" showAll="0">
      <items count="3">
        <item x="1"/>
        <item x="0"/>
        <item t="default"/>
      </items>
    </pivotField>
    <pivotField dataField="1" showAll="0"/>
    <pivotField showAll="0"/>
    <pivotField showAll="0"/>
    <pivotField showAll="0"/>
    <pivotField showAll="0">
      <items count="5">
        <item x="0"/>
        <item x="1"/>
        <item x="2"/>
        <item x="3"/>
        <item t="default"/>
      </items>
    </pivotField>
    <pivotField showAll="0"/>
    <pivotField showAll="0"/>
    <pivotField showAll="0">
      <items count="3">
        <item x="1"/>
        <item x="0"/>
        <item t="default"/>
      </items>
    </pivotField>
    <pivotField axis="axisRow" showAll="0">
      <items count="3">
        <item x="0"/>
        <item x="1"/>
        <item t="default"/>
      </items>
    </pivotField>
    <pivotField showAll="0">
      <items count="4">
        <item x="2"/>
        <item x="1"/>
        <item x="0"/>
        <item t="default"/>
      </items>
    </pivotField>
    <pivotField showAll="0"/>
    <pivotField showAll="0"/>
    <pivotField showAll="0"/>
  </pivotFields>
  <rowFields count="1">
    <field x="11"/>
  </rowFields>
  <rowItems count="3">
    <i>
      <x/>
    </i>
    <i>
      <x v="1"/>
    </i>
    <i t="grand">
      <x/>
    </i>
  </rowItems>
  <colFields count="1">
    <field x="2"/>
  </colFields>
  <colItems count="3">
    <i>
      <x/>
    </i>
    <i>
      <x v="1"/>
    </i>
    <i t="grand">
      <x/>
    </i>
  </colItems>
  <dataFields count="1">
    <dataField name="Average of score" fld="3" subtotal="average" baseField="0" baseItem="0"/>
  </dataFields>
  <chartFormats count="2">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87A29F-C018-804C-86F3-E33BEF5BC6D4}" name="Attendance_EL_Absent"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18:N35" firstHeaderRow="1" firstDataRow="2" firstDataCol="1"/>
  <pivotFields count="14">
    <pivotField showAll="0"/>
    <pivotField showAll="0"/>
    <pivotField showAll="0"/>
    <pivotField showAll="0"/>
    <pivotField showAll="0"/>
    <pivotField showAll="0"/>
    <pivotField axis="axisRow" showAll="0">
      <items count="5">
        <item x="0"/>
        <item x="1"/>
        <item x="2"/>
        <item x="3"/>
        <item t="default"/>
      </items>
    </pivotField>
    <pivotField axis="axisRow" showAll="0">
      <items count="4">
        <item n="Ventura" x="0"/>
        <item n="Oxnard" x="1"/>
        <item n="Camarillo" x="2"/>
        <item t="default"/>
      </items>
    </pivotField>
    <pivotField showAll="0"/>
    <pivotField axis="axisCol" showAll="0">
      <items count="3">
        <item x="1"/>
        <item x="0"/>
        <item t="default"/>
      </items>
    </pivotField>
    <pivotField showAll="0"/>
    <pivotField dataField="1" showAll="0"/>
    <pivotField showAll="0"/>
    <pivotField dragToRow="0" dragToCol="0" dragToPage="0" showAll="0" defaultSubtotal="0"/>
  </pivotFields>
  <rowFields count="2">
    <field x="7"/>
    <field x="6"/>
  </rowFields>
  <rowItems count="16">
    <i>
      <x/>
    </i>
    <i r="1">
      <x/>
    </i>
    <i r="1">
      <x v="1"/>
    </i>
    <i r="1">
      <x v="2"/>
    </i>
    <i r="1">
      <x v="3"/>
    </i>
    <i>
      <x v="1"/>
    </i>
    <i r="1">
      <x/>
    </i>
    <i r="1">
      <x v="1"/>
    </i>
    <i r="1">
      <x v="2"/>
    </i>
    <i r="1">
      <x v="3"/>
    </i>
    <i>
      <x v="2"/>
    </i>
    <i r="1">
      <x/>
    </i>
    <i r="1">
      <x v="1"/>
    </i>
    <i r="1">
      <x v="2"/>
    </i>
    <i r="1">
      <x v="3"/>
    </i>
    <i t="grand">
      <x/>
    </i>
  </rowItems>
  <colFields count="1">
    <field x="9"/>
  </colFields>
  <colItems count="3">
    <i>
      <x/>
    </i>
    <i>
      <x v="1"/>
    </i>
    <i t="grand">
      <x/>
    </i>
  </colItems>
  <dataFields count="1">
    <dataField name="Sum of absent_flag"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53BC314-6664-E545-9217-F0824551F24A}" name="Pivot_EL"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K2:N6" firstHeaderRow="1" firstDataRow="2" firstDataCol="1"/>
  <pivotFields count="16">
    <pivotField showAll="0"/>
    <pivotField showAll="0"/>
    <pivotField axis="axisCol" showAll="0">
      <items count="3">
        <item x="1"/>
        <item x="0"/>
        <item t="default"/>
      </items>
    </pivotField>
    <pivotField dataField="1" showAll="0"/>
    <pivotField showAll="0"/>
    <pivotField showAll="0"/>
    <pivotField showAll="0"/>
    <pivotField showAll="0">
      <items count="5">
        <item x="0"/>
        <item x="1"/>
        <item x="2"/>
        <item x="3"/>
        <item t="default"/>
      </items>
    </pivotField>
    <pivotField showAll="0"/>
    <pivotField showAll="0">
      <items count="2">
        <item x="0"/>
        <item t="default"/>
      </items>
    </pivotField>
    <pivotField axis="axisRow" showAll="0">
      <items count="3">
        <item x="1"/>
        <item x="0"/>
        <item t="default"/>
      </items>
    </pivotField>
    <pivotField showAll="0">
      <items count="3">
        <item x="0"/>
        <item x="1"/>
        <item t="default"/>
      </items>
    </pivotField>
    <pivotField showAll="0">
      <items count="4">
        <item x="2"/>
        <item x="1"/>
        <item x="0"/>
        <item t="default"/>
      </items>
    </pivotField>
    <pivotField showAll="0"/>
    <pivotField showAll="0"/>
    <pivotField showAll="0"/>
  </pivotFields>
  <rowFields count="1">
    <field x="10"/>
  </rowFields>
  <rowItems count="3">
    <i>
      <x/>
    </i>
    <i>
      <x v="1"/>
    </i>
    <i t="grand">
      <x/>
    </i>
  </rowItems>
  <colFields count="1">
    <field x="2"/>
  </colFields>
  <colItems count="3">
    <i>
      <x/>
    </i>
    <i>
      <x v="1"/>
    </i>
    <i t="grand">
      <x/>
    </i>
  </colItems>
  <dataFields count="1">
    <dataField name="Average of score" fld="3" subtotal="average" baseField="0" baseItem="0"/>
  </dataFields>
  <chartFormats count="2">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AAEE358-DE47-984A-9F4F-3B39545698DC}" name="Pivot_Grade_Subject"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F2:I8" firstHeaderRow="1" firstDataRow="2" firstDataCol="1"/>
  <pivotFields count="16">
    <pivotField showAll="0"/>
    <pivotField showAll="0"/>
    <pivotField axis="axisCol" showAll="0">
      <items count="3">
        <item x="1"/>
        <item x="0"/>
        <item t="default"/>
      </items>
    </pivotField>
    <pivotField dataField="1" showAll="0"/>
    <pivotField showAll="0"/>
    <pivotField showAll="0"/>
    <pivotField showAll="0"/>
    <pivotField axis="axisRow" showAll="0">
      <items count="5">
        <item x="0"/>
        <item x="1"/>
        <item x="2"/>
        <item x="3"/>
        <item t="default"/>
      </items>
    </pivotField>
    <pivotField showAll="0"/>
    <pivotField showAll="0"/>
    <pivotField showAll="0">
      <items count="3">
        <item x="1"/>
        <item x="0"/>
        <item t="default"/>
      </items>
    </pivotField>
    <pivotField showAll="0">
      <items count="3">
        <item x="0"/>
        <item x="1"/>
        <item t="default"/>
      </items>
    </pivotField>
    <pivotField showAll="0">
      <items count="4">
        <item x="2"/>
        <item x="1"/>
        <item x="0"/>
        <item t="default"/>
      </items>
    </pivotField>
    <pivotField showAll="0"/>
    <pivotField showAll="0"/>
    <pivotField showAll="0"/>
  </pivotFields>
  <rowFields count="1">
    <field x="7"/>
  </rowFields>
  <rowItems count="5">
    <i>
      <x/>
    </i>
    <i>
      <x v="1"/>
    </i>
    <i>
      <x v="2"/>
    </i>
    <i>
      <x v="3"/>
    </i>
    <i t="grand">
      <x/>
    </i>
  </rowItems>
  <colFields count="1">
    <field x="2"/>
  </colFields>
  <colItems count="3">
    <i>
      <x/>
    </i>
    <i>
      <x v="1"/>
    </i>
    <i t="grand">
      <x/>
    </i>
  </colItems>
  <dataFields count="1">
    <dataField name="Average of score" fld="3" subtotal="average" baseField="0" baseItem="0"/>
  </dataFields>
  <chartFormats count="2">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0C96EEE-3968-874D-9697-F10A3C86FF06}" name="Pivot_Assessment_Risk"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F18:H69" firstHeaderRow="1" firstDataRow="2" firstDataCol="1"/>
  <pivotFields count="16">
    <pivotField showAll="0"/>
    <pivotField axis="axisRow" showAll="0">
      <items count="5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t="default"/>
      </items>
    </pivotField>
    <pivotField axis="axisCol" showAll="0">
      <items count="3">
        <item x="1"/>
        <item x="0"/>
        <item t="default"/>
      </items>
    </pivotField>
    <pivotField dataField="1" showAll="0"/>
    <pivotField showAll="0"/>
    <pivotField showAll="0"/>
    <pivotField showAll="0"/>
    <pivotField showAll="0">
      <items count="5">
        <item x="0"/>
        <item x="1"/>
        <item x="2"/>
        <item x="3"/>
        <item t="default"/>
      </items>
    </pivotField>
    <pivotField showAll="0"/>
    <pivotField showAll="0"/>
    <pivotField showAll="0">
      <items count="3">
        <item x="1"/>
        <item x="0"/>
        <item t="default"/>
      </items>
    </pivotField>
    <pivotField showAll="0">
      <items count="3">
        <item x="0"/>
        <item x="1"/>
        <item t="default"/>
      </items>
    </pivotField>
    <pivotField showAll="0">
      <items count="4">
        <item x="2"/>
        <item x="1"/>
        <item x="0"/>
        <item t="default"/>
      </items>
    </pivotField>
    <pivotField showAll="0"/>
    <pivotField showAll="0"/>
    <pivotField showAll="0"/>
  </pivotFields>
  <rowFields count="1">
    <field x="1"/>
  </rowFields>
  <rowItems count="5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rowItems>
  <colFields count="1">
    <field x="2"/>
  </colFields>
  <colItems count="2">
    <i>
      <x/>
    </i>
    <i>
      <x v="1"/>
    </i>
  </colItems>
  <dataFields count="1">
    <dataField name="Sum of score" fld="3" baseField="0" baseItem="0"/>
  </dataFields>
  <conditionalFormats count="2">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46FFD9B-95A1-A04D-93DD-65664016CDB6}" name="Pivot_School_Subject"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8">
  <location ref="A2:D7" firstHeaderRow="1" firstDataRow="2" firstDataCol="1"/>
  <pivotFields count="16">
    <pivotField showAll="0"/>
    <pivotField showAll="0"/>
    <pivotField axis="axisCol" showAll="0">
      <items count="3">
        <item x="1"/>
        <item x="0"/>
        <item t="default"/>
      </items>
    </pivotField>
    <pivotField dataField="1" showAll="0"/>
    <pivotField showAll="0"/>
    <pivotField showAll="0"/>
    <pivotField showAll="0"/>
    <pivotField showAll="0">
      <items count="5">
        <item x="0"/>
        <item x="1"/>
        <item x="2"/>
        <item x="3"/>
        <item t="default"/>
      </items>
    </pivotField>
    <pivotField showAll="0"/>
    <pivotField showAll="0"/>
    <pivotField showAll="0">
      <items count="3">
        <item x="1"/>
        <item x="0"/>
        <item t="default"/>
      </items>
    </pivotField>
    <pivotField showAll="0">
      <items count="3">
        <item x="0"/>
        <item x="1"/>
        <item t="default"/>
      </items>
    </pivotField>
    <pivotField axis="axisRow" showAll="0">
      <items count="4">
        <item x="2"/>
        <item x="1"/>
        <item x="0"/>
        <item t="default"/>
      </items>
    </pivotField>
    <pivotField showAll="0"/>
    <pivotField showAll="0"/>
    <pivotField showAll="0"/>
  </pivotFields>
  <rowFields count="1">
    <field x="12"/>
  </rowFields>
  <rowItems count="4">
    <i>
      <x/>
    </i>
    <i>
      <x v="1"/>
    </i>
    <i>
      <x v="2"/>
    </i>
    <i t="grand">
      <x/>
    </i>
  </rowItems>
  <colFields count="1">
    <field x="2"/>
  </colFields>
  <colItems count="3">
    <i>
      <x/>
    </i>
    <i>
      <x v="1"/>
    </i>
    <i t="grand">
      <x/>
    </i>
  </colItems>
  <dataFields count="1">
    <dataField name="Average of score" fld="3" subtotal="average" baseField="0" baseItem="0"/>
  </dataFields>
  <chartFormats count="2">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8CF9FDC-5C68-AA47-9585-AE3666036F27}" name="Pivot_District_Subject"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0:D13" firstHeaderRow="1" firstDataRow="2" firstDataCol="1"/>
  <pivotFields count="16">
    <pivotField showAll="0"/>
    <pivotField showAll="0"/>
    <pivotField axis="axisCol" showAll="0">
      <items count="3">
        <item x="1"/>
        <item x="0"/>
        <item t="default"/>
      </items>
    </pivotField>
    <pivotField dataField="1" showAll="0"/>
    <pivotField showAll="0"/>
    <pivotField showAll="0"/>
    <pivotField showAll="0"/>
    <pivotField showAll="0">
      <items count="5">
        <item x="0"/>
        <item x="1"/>
        <item x="2"/>
        <item x="3"/>
        <item t="default"/>
      </items>
    </pivotField>
    <pivotField showAll="0"/>
    <pivotField showAll="0"/>
    <pivotField showAll="0">
      <items count="3">
        <item x="1"/>
        <item x="0"/>
        <item t="default"/>
      </items>
    </pivotField>
    <pivotField showAll="0">
      <items count="3">
        <item x="0"/>
        <item x="1"/>
        <item t="default"/>
      </items>
    </pivotField>
    <pivotField showAll="0">
      <items count="4">
        <item x="2"/>
        <item x="1"/>
        <item x="0"/>
        <item t="default"/>
      </items>
    </pivotField>
    <pivotField axis="axisRow" showAll="0">
      <items count="2">
        <item x="0"/>
        <item t="default"/>
      </items>
    </pivotField>
    <pivotField showAll="0"/>
    <pivotField showAll="0"/>
  </pivotFields>
  <rowFields count="1">
    <field x="13"/>
  </rowFields>
  <rowItems count="2">
    <i>
      <x/>
    </i>
    <i t="grand">
      <x/>
    </i>
  </rowItems>
  <colFields count="1">
    <field x="2"/>
  </colFields>
  <colItems count="3">
    <i>
      <x/>
    </i>
    <i>
      <x v="1"/>
    </i>
    <i t="grand">
      <x/>
    </i>
  </colItems>
  <dataFields count="1">
    <dataField name="Average of score" fld="3" subtotal="average"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9EEF425-77F0-D54F-B35A-7366913C6140}" name="Attendance_SPED_Absent"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8:N55" firstHeaderRow="1" firstDataRow="2" firstDataCol="1"/>
  <pivotFields count="14">
    <pivotField showAll="0"/>
    <pivotField showAll="0"/>
    <pivotField showAll="0"/>
    <pivotField showAll="0"/>
    <pivotField showAll="0"/>
    <pivotField showAll="0"/>
    <pivotField axis="axisRow" showAll="0">
      <items count="5">
        <item x="0"/>
        <item x="1"/>
        <item x="2"/>
        <item x="3"/>
        <item t="default"/>
      </items>
    </pivotField>
    <pivotField axis="axisRow" showAll="0">
      <items count="4">
        <item n="Ventura" x="0"/>
        <item n="Oxnard" x="1"/>
        <item n="Camarillo" x="2"/>
        <item t="default"/>
      </items>
    </pivotField>
    <pivotField showAll="0"/>
    <pivotField showAll="0">
      <items count="3">
        <item x="1"/>
        <item x="0"/>
        <item t="default"/>
      </items>
    </pivotField>
    <pivotField axis="axisCol" showAll="0">
      <items count="3">
        <item x="0"/>
        <item x="1"/>
        <item t="default"/>
      </items>
    </pivotField>
    <pivotField dataField="1" showAll="0"/>
    <pivotField showAll="0"/>
    <pivotField dragToRow="0" dragToCol="0" dragToPage="0" showAll="0" defaultSubtotal="0"/>
  </pivotFields>
  <rowFields count="2">
    <field x="7"/>
    <field x="6"/>
  </rowFields>
  <rowItems count="16">
    <i>
      <x/>
    </i>
    <i r="1">
      <x/>
    </i>
    <i r="1">
      <x v="1"/>
    </i>
    <i r="1">
      <x v="2"/>
    </i>
    <i r="1">
      <x v="3"/>
    </i>
    <i>
      <x v="1"/>
    </i>
    <i r="1">
      <x/>
    </i>
    <i r="1">
      <x v="1"/>
    </i>
    <i r="1">
      <x v="2"/>
    </i>
    <i r="1">
      <x v="3"/>
    </i>
    <i>
      <x v="2"/>
    </i>
    <i r="1">
      <x/>
    </i>
    <i r="1">
      <x v="1"/>
    </i>
    <i r="1">
      <x v="2"/>
    </i>
    <i r="1">
      <x v="3"/>
    </i>
    <i t="grand">
      <x/>
    </i>
  </rowItems>
  <colFields count="1">
    <field x="10"/>
  </colFields>
  <colItems count="3">
    <i>
      <x/>
    </i>
    <i>
      <x v="1"/>
    </i>
    <i t="grand">
      <x/>
    </i>
  </colItems>
  <dataFields count="1">
    <dataField name="Sum of absent_flag"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ject" xr10:uid="{BB20F209-1872-F447-AAC2-A7F703D3B655}" sourceName="subject">
  <pivotTables>
    <pivotTable tabId="13" name="Pivot_School_Subject"/>
    <pivotTable tabId="13" name="Pivot_Assessment_Risk"/>
    <pivotTable tabId="13" name="Pivot_District_Subject"/>
    <pivotTable tabId="13" name="Pivot_EL"/>
    <pivotTable tabId="13" name="Pivot_Grade_Subject"/>
    <pivotTable tabId="13" name="Pivot_SPED"/>
  </pivotTables>
  <data>
    <tabular pivotCacheId="961553121">
      <items count="2">
        <i x="1" s="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rade_level" xr10:uid="{842DC44E-7E0E-AB41-A932-D001FE0F208C}" sourceName="grade_level">
  <pivotTables>
    <pivotTable tabId="13" name="Pivot_School_Subject"/>
    <pivotTable tabId="13" name="Pivot_Assessment_Risk"/>
    <pivotTable tabId="13" name="Pivot_District_Subject"/>
    <pivotTable tabId="13" name="Pivot_EL"/>
    <pivotTable tabId="13" name="Pivot_Grade_Subject"/>
    <pivotTable tabId="13" name="Pivot_SPED"/>
  </pivotTables>
  <data>
    <tabular pivotCacheId="961553121">
      <items count="4">
        <i x="0" s="1"/>
        <i x="1" s="1"/>
        <i x="2" s="1"/>
        <i x="3"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ll_status" xr10:uid="{920AEE0C-F0D7-324D-89BA-E6C428760B7D}" sourceName="ell_status">
  <pivotTables>
    <pivotTable tabId="13" name="Pivot_School_Subject"/>
    <pivotTable tabId="13" name="Pivot_Assessment_Risk"/>
    <pivotTable tabId="13" name="Pivot_District_Subject"/>
    <pivotTable tabId="13" name="Pivot_EL"/>
    <pivotTable tabId="13" name="Pivot_Grade_Subject"/>
    <pivotTable tabId="13" name="Pivot_SPED"/>
  </pivotTables>
  <data>
    <tabular pivotCacheId="961553121">
      <items count="2">
        <i x="1" s="1"/>
        <i x="0"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pecial_ed_flag" xr10:uid="{9F85D3F1-A3FB-1647-AAEA-9D849E664C13}" sourceName="special_ed_flag">
  <pivotTables>
    <pivotTable tabId="13" name="Pivot_School_Subject"/>
    <pivotTable tabId="13" name="Pivot_Assessment_Risk"/>
    <pivotTable tabId="13" name="Pivot_District_Subject"/>
    <pivotTable tabId="13" name="Pivot_EL"/>
    <pivotTable tabId="13" name="Pivot_Grade_Subject"/>
    <pivotTable tabId="13" name="Pivot_SPED"/>
  </pivotTables>
  <data>
    <tabular pivotCacheId="961553121">
      <items count="2">
        <i x="0" s="1"/>
        <i x="1"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_name" xr10:uid="{EC0D7CD7-DEBC-E843-9C00-8A6CB9CF9515}" sourceName="school_name">
  <pivotTables>
    <pivotTable tabId="13" name="Pivot_School_Subject"/>
    <pivotTable tabId="13" name="Pivot_Assessment_Risk"/>
    <pivotTable tabId="13" name="Pivot_District_Subject"/>
    <pivotTable tabId="13" name="Pivot_EL"/>
    <pivotTable tabId="13" name="Pivot_Grade_Subject"/>
    <pivotTable tabId="13" name="Pivot_SPED"/>
  </pivotTables>
  <data>
    <tabular pivotCacheId="961553121">
      <items count="3">
        <i x="2" s="1"/>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ject" xr10:uid="{DC57A31B-3565-1244-BA90-64D121E6BD2C}" cache="Slicer_subject" caption="subject" style="SlicerStyleOther1" rowHeight="230716"/>
  <slicer name="grade_level" xr10:uid="{86DA93A3-FC92-3B48-A565-3388A9BB99DD}" cache="Slicer_grade_level" caption="grade_level" style="SlicerStyleOther1" rowHeight="230716"/>
  <slicer name="ell_status" xr10:uid="{872DF7EE-A8C7-7145-AE4F-10AB4EF4CAC7}" cache="Slicer_ell_status" caption="ell_status" style="SlicerStyleOther1" rowHeight="230716"/>
  <slicer name="special_ed_flag" xr10:uid="{1BBA4094-03CA-A74C-8774-2C765B10D770}" cache="Slicer_special_ed_flag" caption="special_ed_flag" style="SlicerStyleOther1" rowHeight="230716"/>
  <slicer name="school_name" xr10:uid="{37E4A472-D4A7-6E4B-829E-323B5D377F32}" cache="Slicer_school_name" caption="school_name" style="SlicerStyleOther1" rowHeight="230716"/>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7B179-5566-F04B-9B97-34CC8B370222}">
  <dimension ref="A1:N69"/>
  <sheetViews>
    <sheetView topLeftCell="A30" workbookViewId="0">
      <selection activeCell="A2" sqref="A2"/>
    </sheetView>
  </sheetViews>
  <sheetFormatPr baseColWidth="10" defaultRowHeight="15" x14ac:dyDescent="0.2"/>
  <cols>
    <col min="1" max="1" width="13.83203125" bestFit="1" customWidth="1"/>
    <col min="2" max="2" width="14.83203125" bestFit="1" customWidth="1"/>
    <col min="3" max="3" width="6.1640625" bestFit="1" customWidth="1"/>
    <col min="4" max="5" width="10" bestFit="1" customWidth="1"/>
    <col min="6" max="6" width="13.83203125" bestFit="1" customWidth="1"/>
    <col min="7" max="7" width="14.83203125" bestFit="1" customWidth="1"/>
    <col min="8" max="9" width="12.1640625" bestFit="1" customWidth="1"/>
    <col min="11" max="11" width="13.83203125" bestFit="1" customWidth="1"/>
    <col min="12" max="12" width="14.83203125" bestFit="1" customWidth="1"/>
    <col min="13" max="14" width="12.1640625" bestFit="1" customWidth="1"/>
    <col min="15" max="15" width="15.33203125" bestFit="1" customWidth="1"/>
    <col min="16" max="16" width="18.33203125" bestFit="1" customWidth="1"/>
    <col min="17" max="17" width="19.6640625" bestFit="1" customWidth="1"/>
  </cols>
  <sheetData>
    <row r="1" spans="1:14" x14ac:dyDescent="0.2">
      <c r="A1" s="15" t="s">
        <v>136</v>
      </c>
      <c r="B1" s="15"/>
      <c r="C1" s="15"/>
      <c r="D1" s="15"/>
      <c r="F1" s="15" t="s">
        <v>137</v>
      </c>
      <c r="G1" s="15"/>
      <c r="H1" s="15"/>
      <c r="I1" s="15"/>
      <c r="K1" s="15" t="s">
        <v>138</v>
      </c>
      <c r="L1" s="15"/>
      <c r="M1" s="15"/>
      <c r="N1" s="15"/>
    </row>
    <row r="2" spans="1:14" x14ac:dyDescent="0.2">
      <c r="A2" s="1" t="s">
        <v>135</v>
      </c>
      <c r="B2" s="1" t="s">
        <v>133</v>
      </c>
      <c r="F2" s="1" t="s">
        <v>135</v>
      </c>
      <c r="G2" s="1" t="s">
        <v>133</v>
      </c>
      <c r="K2" s="1" t="s">
        <v>135</v>
      </c>
      <c r="L2" s="1" t="s">
        <v>133</v>
      </c>
    </row>
    <row r="3" spans="1:14" x14ac:dyDescent="0.2">
      <c r="A3" s="1" t="s">
        <v>131</v>
      </c>
      <c r="B3" t="s">
        <v>116</v>
      </c>
      <c r="C3" t="s">
        <v>115</v>
      </c>
      <c r="D3" t="s">
        <v>132</v>
      </c>
      <c r="F3" s="1" t="s">
        <v>131</v>
      </c>
      <c r="G3" t="s">
        <v>116</v>
      </c>
      <c r="H3" t="s">
        <v>115</v>
      </c>
      <c r="I3" t="s">
        <v>132</v>
      </c>
      <c r="K3" s="1" t="s">
        <v>131</v>
      </c>
      <c r="L3" t="s">
        <v>116</v>
      </c>
      <c r="M3" t="s">
        <v>115</v>
      </c>
      <c r="N3" t="s">
        <v>132</v>
      </c>
    </row>
    <row r="4" spans="1:14" x14ac:dyDescent="0.2">
      <c r="A4" s="2" t="s">
        <v>122</v>
      </c>
      <c r="B4" s="16">
        <v>74.9375</v>
      </c>
      <c r="C4" s="16">
        <v>79.25</v>
      </c>
      <c r="D4" s="16">
        <v>77.09375</v>
      </c>
      <c r="F4" s="2">
        <v>9</v>
      </c>
      <c r="G4" s="16">
        <v>76.307692307692307</v>
      </c>
      <c r="H4" s="16">
        <v>81.07692307692308</v>
      </c>
      <c r="I4" s="16">
        <v>78.692307692307693</v>
      </c>
      <c r="K4" s="2" t="s">
        <v>12</v>
      </c>
      <c r="L4" s="16">
        <v>76.625</v>
      </c>
      <c r="M4" s="16">
        <v>78.9375</v>
      </c>
      <c r="N4" s="16">
        <v>77.78125</v>
      </c>
    </row>
    <row r="5" spans="1:14" x14ac:dyDescent="0.2">
      <c r="A5" s="2" t="s">
        <v>121</v>
      </c>
      <c r="B5" s="16">
        <v>72.941176470588232</v>
      </c>
      <c r="C5" s="16">
        <v>75.529411764705884</v>
      </c>
      <c r="D5" s="16">
        <v>74.235294117647058</v>
      </c>
      <c r="F5" s="2">
        <v>10</v>
      </c>
      <c r="G5" s="16">
        <v>74.384615384615387</v>
      </c>
      <c r="H5" s="16">
        <v>76.615384615384613</v>
      </c>
      <c r="I5" s="16">
        <v>75.5</v>
      </c>
      <c r="K5" s="2" t="s">
        <v>11</v>
      </c>
      <c r="L5" s="16">
        <v>72.222222222222229</v>
      </c>
      <c r="M5" s="16">
        <v>77.388888888888886</v>
      </c>
      <c r="N5" s="16">
        <v>74.805555555555557</v>
      </c>
    </row>
    <row r="6" spans="1:14" x14ac:dyDescent="0.2">
      <c r="A6" s="2" t="s">
        <v>119</v>
      </c>
      <c r="B6" s="16">
        <v>77.235294117647058</v>
      </c>
      <c r="C6" s="16">
        <v>80.411764705882348</v>
      </c>
      <c r="D6" s="16">
        <v>78.82352941176471</v>
      </c>
      <c r="F6" s="2">
        <v>11</v>
      </c>
      <c r="G6" s="16">
        <v>78.916666666666671</v>
      </c>
      <c r="H6" s="16">
        <v>80.083333333333329</v>
      </c>
      <c r="I6" s="16">
        <v>79.5</v>
      </c>
      <c r="K6" s="2" t="s">
        <v>132</v>
      </c>
      <c r="L6" s="16">
        <v>75.040000000000006</v>
      </c>
      <c r="M6" s="16">
        <v>78.38</v>
      </c>
      <c r="N6" s="16">
        <v>76.709999999999994</v>
      </c>
    </row>
    <row r="7" spans="1:14" x14ac:dyDescent="0.2">
      <c r="A7" s="2" t="s">
        <v>132</v>
      </c>
      <c r="B7" s="16">
        <v>75.040000000000006</v>
      </c>
      <c r="C7" s="16">
        <v>78.38</v>
      </c>
      <c r="D7" s="16">
        <v>76.709999999999994</v>
      </c>
      <c r="F7" s="2">
        <v>12</v>
      </c>
      <c r="G7" s="16">
        <v>70.5</v>
      </c>
      <c r="H7" s="16">
        <v>75.666666666666671</v>
      </c>
      <c r="I7" s="16">
        <v>73.083333333333329</v>
      </c>
    </row>
    <row r="8" spans="1:14" x14ac:dyDescent="0.2">
      <c r="F8" s="2" t="s">
        <v>132</v>
      </c>
      <c r="G8" s="16">
        <v>75.040000000000006</v>
      </c>
      <c r="H8" s="16">
        <v>78.38</v>
      </c>
      <c r="I8" s="16">
        <v>76.709999999999994</v>
      </c>
    </row>
    <row r="9" spans="1:14" x14ac:dyDescent="0.2">
      <c r="A9" s="15" t="s">
        <v>140</v>
      </c>
      <c r="B9" s="15"/>
      <c r="C9" s="15"/>
      <c r="D9" s="15"/>
      <c r="K9" s="15" t="s">
        <v>139</v>
      </c>
      <c r="L9" s="15"/>
      <c r="M9" s="15"/>
      <c r="N9" s="15"/>
    </row>
    <row r="10" spans="1:14" x14ac:dyDescent="0.2">
      <c r="A10" s="1" t="s">
        <v>135</v>
      </c>
      <c r="B10" s="1" t="s">
        <v>133</v>
      </c>
      <c r="K10" s="1" t="s">
        <v>135</v>
      </c>
      <c r="L10" s="1" t="s">
        <v>133</v>
      </c>
    </row>
    <row r="11" spans="1:14" x14ac:dyDescent="0.2">
      <c r="A11" s="1" t="s">
        <v>131</v>
      </c>
      <c r="B11" t="s">
        <v>116</v>
      </c>
      <c r="C11" t="s">
        <v>115</v>
      </c>
      <c r="D11" t="s">
        <v>132</v>
      </c>
      <c r="K11" s="1" t="s">
        <v>131</v>
      </c>
      <c r="L11" t="s">
        <v>116</v>
      </c>
      <c r="M11" t="s">
        <v>115</v>
      </c>
      <c r="N11" t="s">
        <v>132</v>
      </c>
    </row>
    <row r="12" spans="1:14" x14ac:dyDescent="0.2">
      <c r="A12" s="2" t="s">
        <v>120</v>
      </c>
      <c r="B12" s="16">
        <v>75.040000000000006</v>
      </c>
      <c r="C12" s="16">
        <v>78.38</v>
      </c>
      <c r="D12" s="16">
        <v>76.709999999999994</v>
      </c>
      <c r="K12" s="2" t="s">
        <v>12</v>
      </c>
      <c r="L12" s="16">
        <v>75.435897435897431</v>
      </c>
      <c r="M12" s="16">
        <v>78.871794871794876</v>
      </c>
      <c r="N12" s="16">
        <v>77.15384615384616</v>
      </c>
    </row>
    <row r="13" spans="1:14" x14ac:dyDescent="0.2">
      <c r="A13" s="2" t="s">
        <v>132</v>
      </c>
      <c r="B13" s="16">
        <v>75.040000000000006</v>
      </c>
      <c r="C13" s="16">
        <v>78.38</v>
      </c>
      <c r="D13" s="16">
        <v>76.709999999999994</v>
      </c>
      <c r="K13" s="2" t="s">
        <v>11</v>
      </c>
      <c r="L13" s="16">
        <v>73.63636363636364</v>
      </c>
      <c r="M13" s="16">
        <v>76.63636363636364</v>
      </c>
      <c r="N13" s="16">
        <v>75.13636363636364</v>
      </c>
    </row>
    <row r="14" spans="1:14" x14ac:dyDescent="0.2">
      <c r="K14" s="2" t="s">
        <v>132</v>
      </c>
      <c r="L14" s="16">
        <v>75.040000000000006</v>
      </c>
      <c r="M14" s="16">
        <v>78.38</v>
      </c>
      <c r="N14" s="16">
        <v>76.709999999999994</v>
      </c>
    </row>
    <row r="15" spans="1:14" x14ac:dyDescent="0.2">
      <c r="K15" s="2"/>
    </row>
    <row r="17" spans="1:14" x14ac:dyDescent="0.2">
      <c r="A17" s="15" t="s">
        <v>143</v>
      </c>
      <c r="B17" s="15"/>
      <c r="C17" s="15"/>
      <c r="F17" s="15" t="s">
        <v>144</v>
      </c>
      <c r="G17" s="15"/>
      <c r="H17" s="15"/>
      <c r="K17" s="15" t="s">
        <v>145</v>
      </c>
      <c r="L17" s="15"/>
      <c r="M17" s="15"/>
      <c r="N17" s="15"/>
    </row>
    <row r="18" spans="1:14" x14ac:dyDescent="0.2">
      <c r="A18" s="1" t="s">
        <v>131</v>
      </c>
      <c r="B18" t="s">
        <v>142</v>
      </c>
      <c r="C18" t="s">
        <v>141</v>
      </c>
      <c r="D18" t="s">
        <v>156</v>
      </c>
      <c r="F18" s="1" t="s">
        <v>134</v>
      </c>
      <c r="G18" s="1" t="s">
        <v>133</v>
      </c>
      <c r="K18" s="1" t="s">
        <v>141</v>
      </c>
      <c r="L18" s="1" t="s">
        <v>133</v>
      </c>
    </row>
    <row r="19" spans="1:14" x14ac:dyDescent="0.2">
      <c r="A19" s="2">
        <v>1001</v>
      </c>
      <c r="B19" s="16">
        <v>2</v>
      </c>
      <c r="C19" s="16">
        <v>2</v>
      </c>
      <c r="D19" s="16">
        <v>4</v>
      </c>
      <c r="F19" s="1" t="s">
        <v>131</v>
      </c>
      <c r="G19" t="s">
        <v>116</v>
      </c>
      <c r="H19" t="s">
        <v>115</v>
      </c>
      <c r="K19" s="1" t="s">
        <v>131</v>
      </c>
      <c r="L19" t="s">
        <v>12</v>
      </c>
      <c r="M19" t="s">
        <v>11</v>
      </c>
      <c r="N19" t="s">
        <v>132</v>
      </c>
    </row>
    <row r="20" spans="1:14" x14ac:dyDescent="0.2">
      <c r="A20" s="2">
        <v>1002</v>
      </c>
      <c r="B20" s="16">
        <v>1</v>
      </c>
      <c r="C20" s="16">
        <v>1</v>
      </c>
      <c r="D20" s="16">
        <v>2</v>
      </c>
      <c r="F20" s="2">
        <v>1001</v>
      </c>
      <c r="G20" s="16">
        <v>79</v>
      </c>
      <c r="H20" s="16">
        <v>97</v>
      </c>
      <c r="K20" s="2" t="s">
        <v>148</v>
      </c>
      <c r="L20" s="16">
        <v>19</v>
      </c>
      <c r="M20" s="16">
        <v>7</v>
      </c>
      <c r="N20" s="16">
        <v>26</v>
      </c>
    </row>
    <row r="21" spans="1:14" x14ac:dyDescent="0.2">
      <c r="A21" s="2">
        <v>1003</v>
      </c>
      <c r="B21" s="16">
        <v>4</v>
      </c>
      <c r="C21" s="16">
        <v>1</v>
      </c>
      <c r="D21" s="16">
        <v>5</v>
      </c>
      <c r="F21" s="2">
        <v>1002</v>
      </c>
      <c r="G21" s="16">
        <v>93</v>
      </c>
      <c r="H21" s="16">
        <v>95</v>
      </c>
      <c r="K21" s="3">
        <v>9</v>
      </c>
      <c r="L21" s="16">
        <v>5</v>
      </c>
      <c r="M21" s="16">
        <v>4</v>
      </c>
      <c r="N21" s="16">
        <v>9</v>
      </c>
    </row>
    <row r="22" spans="1:14" x14ac:dyDescent="0.2">
      <c r="A22" s="2">
        <v>1004</v>
      </c>
      <c r="B22" s="16">
        <v>3</v>
      </c>
      <c r="C22" s="16">
        <v>0</v>
      </c>
      <c r="D22" s="16">
        <v>3</v>
      </c>
      <c r="F22" s="2">
        <v>1003</v>
      </c>
      <c r="G22" s="16">
        <v>55</v>
      </c>
      <c r="H22" s="16">
        <v>86</v>
      </c>
      <c r="K22" s="3">
        <v>10</v>
      </c>
      <c r="L22" s="16">
        <v>4</v>
      </c>
      <c r="M22" s="16"/>
      <c r="N22" s="16">
        <v>4</v>
      </c>
    </row>
    <row r="23" spans="1:14" x14ac:dyDescent="0.2">
      <c r="A23" s="2">
        <v>1005</v>
      </c>
      <c r="B23" s="16">
        <v>3</v>
      </c>
      <c r="C23" s="16">
        <v>1</v>
      </c>
      <c r="D23" s="16">
        <v>4</v>
      </c>
      <c r="F23" s="2">
        <v>1004</v>
      </c>
      <c r="G23" s="16">
        <v>70</v>
      </c>
      <c r="H23" s="16">
        <v>65</v>
      </c>
      <c r="K23" s="3">
        <v>11</v>
      </c>
      <c r="L23" s="16">
        <v>2</v>
      </c>
      <c r="M23" s="16">
        <v>1</v>
      </c>
      <c r="N23" s="16">
        <v>3</v>
      </c>
    </row>
    <row r="24" spans="1:14" x14ac:dyDescent="0.2">
      <c r="A24" s="2">
        <v>1006</v>
      </c>
      <c r="B24" s="16">
        <v>2</v>
      </c>
      <c r="C24" s="16">
        <v>1</v>
      </c>
      <c r="D24" s="16">
        <v>3</v>
      </c>
      <c r="F24" s="2">
        <v>1005</v>
      </c>
      <c r="G24" s="16">
        <v>89</v>
      </c>
      <c r="H24" s="16">
        <v>90</v>
      </c>
      <c r="K24" s="3">
        <v>12</v>
      </c>
      <c r="L24" s="16">
        <v>8</v>
      </c>
      <c r="M24" s="16">
        <v>2</v>
      </c>
      <c r="N24" s="16">
        <v>10</v>
      </c>
    </row>
    <row r="25" spans="1:14" x14ac:dyDescent="0.2">
      <c r="A25" s="2">
        <v>1007</v>
      </c>
      <c r="B25" s="16">
        <v>1</v>
      </c>
      <c r="C25" s="16">
        <v>2</v>
      </c>
      <c r="D25" s="16">
        <v>3</v>
      </c>
      <c r="F25" s="2">
        <v>1006</v>
      </c>
      <c r="G25" s="16">
        <v>56</v>
      </c>
      <c r="H25" s="16">
        <v>76</v>
      </c>
      <c r="K25" s="2" t="s">
        <v>147</v>
      </c>
      <c r="L25" s="16">
        <v>7</v>
      </c>
      <c r="M25" s="16">
        <v>20</v>
      </c>
      <c r="N25" s="16">
        <v>27</v>
      </c>
    </row>
    <row r="26" spans="1:14" x14ac:dyDescent="0.2">
      <c r="A26" s="2">
        <v>1008</v>
      </c>
      <c r="B26" s="16">
        <v>2</v>
      </c>
      <c r="C26" s="16">
        <v>2</v>
      </c>
      <c r="D26" s="16">
        <v>4</v>
      </c>
      <c r="F26" s="2">
        <v>1007</v>
      </c>
      <c r="G26" s="16">
        <v>61</v>
      </c>
      <c r="H26" s="16">
        <v>91</v>
      </c>
      <c r="K26" s="3">
        <v>9</v>
      </c>
      <c r="L26" s="16"/>
      <c r="M26" s="16">
        <v>8</v>
      </c>
      <c r="N26" s="16">
        <v>8</v>
      </c>
    </row>
    <row r="27" spans="1:14" x14ac:dyDescent="0.2">
      <c r="A27" s="2">
        <v>1009</v>
      </c>
      <c r="B27" s="16">
        <v>3</v>
      </c>
      <c r="C27" s="16">
        <v>2</v>
      </c>
      <c r="D27" s="16">
        <v>5</v>
      </c>
      <c r="F27" s="2">
        <v>1008</v>
      </c>
      <c r="G27" s="16">
        <v>73</v>
      </c>
      <c r="H27" s="16">
        <v>56</v>
      </c>
      <c r="K27" s="3">
        <v>10</v>
      </c>
      <c r="L27" s="16">
        <v>2</v>
      </c>
      <c r="M27" s="16">
        <v>5</v>
      </c>
      <c r="N27" s="16">
        <v>7</v>
      </c>
    </row>
    <row r="28" spans="1:14" x14ac:dyDescent="0.2">
      <c r="A28" s="2">
        <v>1010</v>
      </c>
      <c r="B28" s="16">
        <v>3</v>
      </c>
      <c r="C28" s="16">
        <v>0</v>
      </c>
      <c r="D28" s="16">
        <v>3</v>
      </c>
      <c r="F28" s="2">
        <v>1009</v>
      </c>
      <c r="G28" s="16">
        <v>57</v>
      </c>
      <c r="H28" s="16">
        <v>89</v>
      </c>
      <c r="K28" s="3">
        <v>11</v>
      </c>
      <c r="L28" s="16">
        <v>3</v>
      </c>
      <c r="M28" s="16">
        <v>3</v>
      </c>
      <c r="N28" s="16">
        <v>6</v>
      </c>
    </row>
    <row r="29" spans="1:14" x14ac:dyDescent="0.2">
      <c r="A29" s="2">
        <v>1011</v>
      </c>
      <c r="B29" s="16">
        <v>1</v>
      </c>
      <c r="C29" s="16">
        <v>2</v>
      </c>
      <c r="D29" s="16">
        <v>3</v>
      </c>
      <c r="F29" s="2">
        <v>1010</v>
      </c>
      <c r="G29" s="16">
        <v>62</v>
      </c>
      <c r="H29" s="16">
        <v>57</v>
      </c>
      <c r="K29" s="3">
        <v>12</v>
      </c>
      <c r="L29" s="16">
        <v>2</v>
      </c>
      <c r="M29" s="16">
        <v>4</v>
      </c>
      <c r="N29" s="16">
        <v>6</v>
      </c>
    </row>
    <row r="30" spans="1:14" x14ac:dyDescent="0.2">
      <c r="A30" s="2">
        <v>1012</v>
      </c>
      <c r="B30" s="16">
        <v>1</v>
      </c>
      <c r="C30" s="16">
        <v>2</v>
      </c>
      <c r="D30" s="16">
        <v>3</v>
      </c>
      <c r="F30" s="2">
        <v>1011</v>
      </c>
      <c r="G30" s="16">
        <v>91</v>
      </c>
      <c r="H30" s="16">
        <v>79</v>
      </c>
      <c r="K30" s="2" t="s">
        <v>149</v>
      </c>
      <c r="L30" s="16">
        <v>23</v>
      </c>
      <c r="M30" s="16">
        <v>1</v>
      </c>
      <c r="N30" s="16">
        <v>24</v>
      </c>
    </row>
    <row r="31" spans="1:14" x14ac:dyDescent="0.2">
      <c r="A31" s="2">
        <v>1013</v>
      </c>
      <c r="B31" s="16">
        <v>3</v>
      </c>
      <c r="C31" s="16">
        <v>1</v>
      </c>
      <c r="D31" s="16">
        <v>4</v>
      </c>
      <c r="F31" s="2">
        <v>1012</v>
      </c>
      <c r="G31" s="16">
        <v>82</v>
      </c>
      <c r="H31" s="16">
        <v>77</v>
      </c>
      <c r="K31" s="3">
        <v>9</v>
      </c>
      <c r="L31" s="16">
        <v>7</v>
      </c>
      <c r="M31" s="16"/>
      <c r="N31" s="16">
        <v>7</v>
      </c>
    </row>
    <row r="32" spans="1:14" x14ac:dyDescent="0.2">
      <c r="A32" s="2">
        <v>1014</v>
      </c>
      <c r="B32" s="16">
        <v>2</v>
      </c>
      <c r="C32" s="16">
        <v>2</v>
      </c>
      <c r="D32" s="16">
        <v>4</v>
      </c>
      <c r="F32" s="2">
        <v>1013</v>
      </c>
      <c r="G32" s="16">
        <v>92</v>
      </c>
      <c r="H32" s="16">
        <v>85</v>
      </c>
      <c r="K32" s="3">
        <v>10</v>
      </c>
      <c r="L32" s="16">
        <v>5</v>
      </c>
      <c r="M32" s="16">
        <v>1</v>
      </c>
      <c r="N32" s="16">
        <v>6</v>
      </c>
    </row>
    <row r="33" spans="1:14" x14ac:dyDescent="0.2">
      <c r="A33" s="2">
        <v>1015</v>
      </c>
      <c r="B33" s="16">
        <v>1</v>
      </c>
      <c r="C33" s="16">
        <v>1</v>
      </c>
      <c r="D33" s="16">
        <v>2</v>
      </c>
      <c r="F33" s="2">
        <v>1014</v>
      </c>
      <c r="G33" s="16">
        <v>85</v>
      </c>
      <c r="H33" s="16">
        <v>83</v>
      </c>
      <c r="K33" s="3">
        <v>11</v>
      </c>
      <c r="L33" s="16">
        <v>7</v>
      </c>
      <c r="M33" s="16"/>
      <c r="N33" s="16">
        <v>7</v>
      </c>
    </row>
    <row r="34" spans="1:14" x14ac:dyDescent="0.2">
      <c r="A34" s="2">
        <v>1016</v>
      </c>
      <c r="B34" s="16">
        <v>3</v>
      </c>
      <c r="C34" s="16">
        <v>1</v>
      </c>
      <c r="D34" s="16">
        <v>4</v>
      </c>
      <c r="F34" s="2">
        <v>1015</v>
      </c>
      <c r="G34" s="16">
        <v>90</v>
      </c>
      <c r="H34" s="16">
        <v>74</v>
      </c>
      <c r="K34" s="3">
        <v>12</v>
      </c>
      <c r="L34" s="16">
        <v>4</v>
      </c>
      <c r="M34" s="16"/>
      <c r="N34" s="16">
        <v>4</v>
      </c>
    </row>
    <row r="35" spans="1:14" x14ac:dyDescent="0.2">
      <c r="A35" s="2">
        <v>1017</v>
      </c>
      <c r="B35" s="16">
        <v>1</v>
      </c>
      <c r="C35" s="16">
        <v>2</v>
      </c>
      <c r="D35" s="16">
        <v>3</v>
      </c>
      <c r="F35" s="2">
        <v>1016</v>
      </c>
      <c r="G35" s="16">
        <v>67</v>
      </c>
      <c r="H35" s="16">
        <v>100</v>
      </c>
      <c r="K35" s="2" t="s">
        <v>132</v>
      </c>
      <c r="L35" s="16">
        <v>49</v>
      </c>
      <c r="M35" s="16">
        <v>28</v>
      </c>
      <c r="N35" s="16">
        <v>77</v>
      </c>
    </row>
    <row r="36" spans="1:14" x14ac:dyDescent="0.2">
      <c r="A36" s="2">
        <v>1018</v>
      </c>
      <c r="B36" s="16">
        <v>1</v>
      </c>
      <c r="C36" s="16">
        <v>1</v>
      </c>
      <c r="D36" s="16">
        <v>2</v>
      </c>
      <c r="F36" s="2">
        <v>1017</v>
      </c>
      <c r="G36" s="16">
        <v>83</v>
      </c>
      <c r="H36" s="16">
        <v>97</v>
      </c>
    </row>
    <row r="37" spans="1:14" x14ac:dyDescent="0.2">
      <c r="A37" s="2">
        <v>1019</v>
      </c>
      <c r="B37" s="16">
        <v>0</v>
      </c>
      <c r="C37" s="16">
        <v>1</v>
      </c>
      <c r="D37" s="16">
        <v>1</v>
      </c>
      <c r="F37" s="2">
        <v>1018</v>
      </c>
      <c r="G37" s="16">
        <v>59</v>
      </c>
      <c r="H37" s="16">
        <v>98</v>
      </c>
      <c r="K37" s="15" t="s">
        <v>146</v>
      </c>
      <c r="L37" s="15"/>
      <c r="M37" s="15"/>
      <c r="N37" s="15"/>
    </row>
    <row r="38" spans="1:14" x14ac:dyDescent="0.2">
      <c r="A38" s="2">
        <v>1020</v>
      </c>
      <c r="B38" s="16">
        <v>1</v>
      </c>
      <c r="C38" s="16">
        <v>2</v>
      </c>
      <c r="D38" s="16">
        <v>3</v>
      </c>
      <c r="F38" s="2">
        <v>1019</v>
      </c>
      <c r="G38" s="16">
        <v>98</v>
      </c>
      <c r="H38" s="16">
        <v>62</v>
      </c>
      <c r="K38" s="1" t="s">
        <v>141</v>
      </c>
      <c r="L38" s="1" t="s">
        <v>133</v>
      </c>
    </row>
    <row r="39" spans="1:14" x14ac:dyDescent="0.2">
      <c r="A39" s="2">
        <v>1021</v>
      </c>
      <c r="B39" s="16">
        <v>1</v>
      </c>
      <c r="C39" s="16">
        <v>2</v>
      </c>
      <c r="D39" s="16">
        <v>3</v>
      </c>
      <c r="F39" s="2">
        <v>1020</v>
      </c>
      <c r="G39" s="16">
        <v>62</v>
      </c>
      <c r="H39" s="16">
        <v>56</v>
      </c>
      <c r="K39" s="1" t="s">
        <v>131</v>
      </c>
      <c r="L39" t="s">
        <v>12</v>
      </c>
      <c r="M39" t="s">
        <v>11</v>
      </c>
      <c r="N39" t="s">
        <v>132</v>
      </c>
    </row>
    <row r="40" spans="1:14" x14ac:dyDescent="0.2">
      <c r="A40" s="2">
        <v>1022</v>
      </c>
      <c r="B40" s="16">
        <v>1</v>
      </c>
      <c r="C40" s="16">
        <v>1</v>
      </c>
      <c r="D40" s="16">
        <v>2</v>
      </c>
      <c r="F40" s="2">
        <v>1021</v>
      </c>
      <c r="G40" s="16">
        <v>94</v>
      </c>
      <c r="H40" s="16">
        <v>70</v>
      </c>
      <c r="K40" s="2" t="s">
        <v>148</v>
      </c>
      <c r="L40" s="16">
        <v>22</v>
      </c>
      <c r="M40" s="16">
        <v>4</v>
      </c>
      <c r="N40" s="16">
        <v>26</v>
      </c>
    </row>
    <row r="41" spans="1:14" x14ac:dyDescent="0.2">
      <c r="A41" s="2">
        <v>1023</v>
      </c>
      <c r="B41" s="16">
        <v>0</v>
      </c>
      <c r="C41" s="16">
        <v>1</v>
      </c>
      <c r="D41" s="16">
        <v>1</v>
      </c>
      <c r="F41" s="2">
        <v>1022</v>
      </c>
      <c r="G41" s="16">
        <v>57</v>
      </c>
      <c r="H41" s="16">
        <v>71</v>
      </c>
      <c r="K41" s="3">
        <v>9</v>
      </c>
      <c r="L41" s="16">
        <v>7</v>
      </c>
      <c r="M41" s="16">
        <v>2</v>
      </c>
      <c r="N41" s="16">
        <v>9</v>
      </c>
    </row>
    <row r="42" spans="1:14" x14ac:dyDescent="0.2">
      <c r="A42" s="2">
        <v>1024</v>
      </c>
      <c r="B42" s="16">
        <v>2</v>
      </c>
      <c r="C42" s="16">
        <v>2</v>
      </c>
      <c r="D42" s="16">
        <v>4</v>
      </c>
      <c r="F42" s="2">
        <v>1023</v>
      </c>
      <c r="G42" s="16">
        <v>94</v>
      </c>
      <c r="H42" s="16">
        <v>61</v>
      </c>
      <c r="K42" s="3">
        <v>10</v>
      </c>
      <c r="L42" s="16">
        <v>4</v>
      </c>
      <c r="M42" s="16"/>
      <c r="N42" s="16">
        <v>4</v>
      </c>
    </row>
    <row r="43" spans="1:14" x14ac:dyDescent="0.2">
      <c r="A43" s="2">
        <v>1025</v>
      </c>
      <c r="B43" s="16">
        <v>1</v>
      </c>
      <c r="C43" s="16">
        <v>1</v>
      </c>
      <c r="D43" s="16">
        <v>2</v>
      </c>
      <c r="F43" s="2">
        <v>1024</v>
      </c>
      <c r="G43" s="16">
        <v>60</v>
      </c>
      <c r="H43" s="16">
        <v>80</v>
      </c>
      <c r="K43" s="3">
        <v>11</v>
      </c>
      <c r="L43" s="16">
        <v>3</v>
      </c>
      <c r="M43" s="16"/>
      <c r="N43" s="16">
        <v>3</v>
      </c>
    </row>
    <row r="44" spans="1:14" x14ac:dyDescent="0.2">
      <c r="A44" s="2">
        <v>1026</v>
      </c>
      <c r="B44" s="16">
        <v>2</v>
      </c>
      <c r="C44" s="16">
        <v>2</v>
      </c>
      <c r="D44" s="16">
        <v>4</v>
      </c>
      <c r="F44" s="2">
        <v>1025</v>
      </c>
      <c r="G44" s="16">
        <v>68</v>
      </c>
      <c r="H44" s="16">
        <v>91</v>
      </c>
      <c r="K44" s="3">
        <v>12</v>
      </c>
      <c r="L44" s="16">
        <v>8</v>
      </c>
      <c r="M44" s="16">
        <v>2</v>
      </c>
      <c r="N44" s="16">
        <v>10</v>
      </c>
    </row>
    <row r="45" spans="1:14" x14ac:dyDescent="0.2">
      <c r="A45" s="2">
        <v>1027</v>
      </c>
      <c r="B45" s="16">
        <v>1</v>
      </c>
      <c r="C45" s="16">
        <v>2</v>
      </c>
      <c r="D45" s="16">
        <v>3</v>
      </c>
      <c r="F45" s="2">
        <v>1026</v>
      </c>
      <c r="G45" s="16">
        <v>56</v>
      </c>
      <c r="H45" s="16">
        <v>71</v>
      </c>
      <c r="K45" s="2" t="s">
        <v>147</v>
      </c>
      <c r="L45" s="16">
        <v>24</v>
      </c>
      <c r="M45" s="16">
        <v>3</v>
      </c>
      <c r="N45" s="16">
        <v>27</v>
      </c>
    </row>
    <row r="46" spans="1:14" x14ac:dyDescent="0.2">
      <c r="A46" s="2">
        <v>1028</v>
      </c>
      <c r="B46" s="16">
        <v>3</v>
      </c>
      <c r="C46" s="16">
        <v>1</v>
      </c>
      <c r="D46" s="16">
        <v>4</v>
      </c>
      <c r="F46" s="2">
        <v>1027</v>
      </c>
      <c r="G46" s="16">
        <v>59</v>
      </c>
      <c r="H46" s="16">
        <v>88</v>
      </c>
      <c r="K46" s="3">
        <v>9</v>
      </c>
      <c r="L46" s="16">
        <v>8</v>
      </c>
      <c r="M46" s="16"/>
      <c r="N46" s="16">
        <v>8</v>
      </c>
    </row>
    <row r="47" spans="1:14" x14ac:dyDescent="0.2">
      <c r="A47" s="2">
        <v>1029</v>
      </c>
      <c r="B47" s="16">
        <v>0</v>
      </c>
      <c r="C47" s="16">
        <v>3</v>
      </c>
      <c r="D47" s="16">
        <v>3</v>
      </c>
      <c r="F47" s="2">
        <v>1028</v>
      </c>
      <c r="G47" s="16">
        <v>66</v>
      </c>
      <c r="H47" s="16">
        <v>91</v>
      </c>
      <c r="K47" s="3">
        <v>10</v>
      </c>
      <c r="L47" s="16">
        <v>7</v>
      </c>
      <c r="M47" s="16"/>
      <c r="N47" s="16">
        <v>7</v>
      </c>
    </row>
    <row r="48" spans="1:14" x14ac:dyDescent="0.2">
      <c r="A48" s="2">
        <v>1030</v>
      </c>
      <c r="B48" s="16">
        <v>0</v>
      </c>
      <c r="C48" s="16">
        <v>2</v>
      </c>
      <c r="D48" s="16">
        <v>2</v>
      </c>
      <c r="F48" s="2">
        <v>1029</v>
      </c>
      <c r="G48" s="16">
        <v>63</v>
      </c>
      <c r="H48" s="16">
        <v>75</v>
      </c>
      <c r="K48" s="3">
        <v>11</v>
      </c>
      <c r="L48" s="16">
        <v>5</v>
      </c>
      <c r="M48" s="16">
        <v>1</v>
      </c>
      <c r="N48" s="16">
        <v>6</v>
      </c>
    </row>
    <row r="49" spans="1:14" x14ac:dyDescent="0.2">
      <c r="A49" s="2">
        <v>1031</v>
      </c>
      <c r="B49" s="16">
        <v>0</v>
      </c>
      <c r="C49" s="16">
        <v>2</v>
      </c>
      <c r="D49" s="16">
        <v>2</v>
      </c>
      <c r="F49" s="2">
        <v>1030</v>
      </c>
      <c r="G49" s="16">
        <v>88</v>
      </c>
      <c r="H49" s="16">
        <v>88</v>
      </c>
      <c r="K49" s="3">
        <v>12</v>
      </c>
      <c r="L49" s="16">
        <v>4</v>
      </c>
      <c r="M49" s="16">
        <v>2</v>
      </c>
      <c r="N49" s="16">
        <v>6</v>
      </c>
    </row>
    <row r="50" spans="1:14" x14ac:dyDescent="0.2">
      <c r="A50" s="2">
        <v>1032</v>
      </c>
      <c r="B50" s="16">
        <v>3</v>
      </c>
      <c r="C50" s="16">
        <v>0</v>
      </c>
      <c r="D50" s="16">
        <v>3</v>
      </c>
      <c r="F50" s="2">
        <v>1031</v>
      </c>
      <c r="G50" s="16">
        <v>76</v>
      </c>
      <c r="H50" s="16">
        <v>64</v>
      </c>
      <c r="K50" s="2" t="s">
        <v>149</v>
      </c>
      <c r="L50" s="16">
        <v>14</v>
      </c>
      <c r="M50" s="16">
        <v>10</v>
      </c>
      <c r="N50" s="16">
        <v>24</v>
      </c>
    </row>
    <row r="51" spans="1:14" x14ac:dyDescent="0.2">
      <c r="A51" s="2">
        <v>1033</v>
      </c>
      <c r="B51" s="16">
        <v>3</v>
      </c>
      <c r="C51" s="16">
        <v>1</v>
      </c>
      <c r="D51" s="16">
        <v>4</v>
      </c>
      <c r="F51" s="2">
        <v>1032</v>
      </c>
      <c r="G51" s="16">
        <v>79</v>
      </c>
      <c r="H51" s="16">
        <v>84</v>
      </c>
      <c r="K51" s="3">
        <v>9</v>
      </c>
      <c r="L51" s="16">
        <v>1</v>
      </c>
      <c r="M51" s="16">
        <v>6</v>
      </c>
      <c r="N51" s="16">
        <v>7</v>
      </c>
    </row>
    <row r="52" spans="1:14" x14ac:dyDescent="0.2">
      <c r="A52" s="2">
        <v>1034</v>
      </c>
      <c r="B52" s="16">
        <v>1</v>
      </c>
      <c r="C52" s="16">
        <v>2</v>
      </c>
      <c r="D52" s="16">
        <v>3</v>
      </c>
      <c r="F52" s="2">
        <v>1033</v>
      </c>
      <c r="G52" s="16">
        <v>87</v>
      </c>
      <c r="H52" s="16">
        <v>77</v>
      </c>
      <c r="K52" s="3">
        <v>10</v>
      </c>
      <c r="L52" s="16">
        <v>6</v>
      </c>
      <c r="M52" s="16"/>
      <c r="N52" s="16">
        <v>6</v>
      </c>
    </row>
    <row r="53" spans="1:14" x14ac:dyDescent="0.2">
      <c r="A53" s="2">
        <v>1035</v>
      </c>
      <c r="B53" s="16">
        <v>3</v>
      </c>
      <c r="C53" s="16">
        <v>0</v>
      </c>
      <c r="D53" s="16">
        <v>3</v>
      </c>
      <c r="F53" s="2">
        <v>1034</v>
      </c>
      <c r="G53" s="16">
        <v>78</v>
      </c>
      <c r="H53" s="16">
        <v>92</v>
      </c>
      <c r="K53" s="3">
        <v>11</v>
      </c>
      <c r="L53" s="16">
        <v>6</v>
      </c>
      <c r="M53" s="16">
        <v>1</v>
      </c>
      <c r="N53" s="16">
        <v>7</v>
      </c>
    </row>
    <row r="54" spans="1:14" x14ac:dyDescent="0.2">
      <c r="A54" s="2">
        <v>1036</v>
      </c>
      <c r="B54" s="16">
        <v>1</v>
      </c>
      <c r="C54" s="16">
        <v>2</v>
      </c>
      <c r="D54" s="16">
        <v>3</v>
      </c>
      <c r="F54" s="2">
        <v>1035</v>
      </c>
      <c r="G54" s="16">
        <v>77</v>
      </c>
      <c r="H54" s="16">
        <v>85</v>
      </c>
      <c r="K54" s="3">
        <v>12</v>
      </c>
      <c r="L54" s="16">
        <v>1</v>
      </c>
      <c r="M54" s="16">
        <v>3</v>
      </c>
      <c r="N54" s="16">
        <v>4</v>
      </c>
    </row>
    <row r="55" spans="1:14" x14ac:dyDescent="0.2">
      <c r="A55" s="2">
        <v>1037</v>
      </c>
      <c r="B55" s="16">
        <v>1</v>
      </c>
      <c r="C55" s="16">
        <v>3</v>
      </c>
      <c r="D55" s="16">
        <v>4</v>
      </c>
      <c r="F55" s="2">
        <v>1036</v>
      </c>
      <c r="G55" s="16">
        <v>73</v>
      </c>
      <c r="H55" s="16">
        <v>61</v>
      </c>
      <c r="K55" s="2" t="s">
        <v>132</v>
      </c>
      <c r="L55" s="16">
        <v>60</v>
      </c>
      <c r="M55" s="16">
        <v>17</v>
      </c>
      <c r="N55" s="16">
        <v>77</v>
      </c>
    </row>
    <row r="56" spans="1:14" x14ac:dyDescent="0.2">
      <c r="A56" s="2">
        <v>1038</v>
      </c>
      <c r="B56" s="16">
        <v>3</v>
      </c>
      <c r="C56" s="16">
        <v>2</v>
      </c>
      <c r="D56" s="16">
        <v>5</v>
      </c>
      <c r="F56" s="2">
        <v>1037</v>
      </c>
      <c r="G56" s="16">
        <v>81</v>
      </c>
      <c r="H56" s="16">
        <v>57</v>
      </c>
    </row>
    <row r="57" spans="1:14" x14ac:dyDescent="0.2">
      <c r="A57" s="2">
        <v>1039</v>
      </c>
      <c r="B57" s="16">
        <v>5</v>
      </c>
      <c r="C57" s="16">
        <v>0</v>
      </c>
      <c r="D57" s="16">
        <v>5</v>
      </c>
      <c r="F57" s="2">
        <v>1038</v>
      </c>
      <c r="G57" s="16">
        <v>65</v>
      </c>
      <c r="H57" s="16">
        <v>71</v>
      </c>
    </row>
    <row r="58" spans="1:14" x14ac:dyDescent="0.2">
      <c r="A58" s="2">
        <v>1040</v>
      </c>
      <c r="B58" s="16">
        <v>3</v>
      </c>
      <c r="C58" s="16">
        <v>2</v>
      </c>
      <c r="D58" s="16">
        <v>5</v>
      </c>
      <c r="F58" s="2">
        <v>1039</v>
      </c>
      <c r="G58" s="16">
        <v>82</v>
      </c>
      <c r="H58" s="16">
        <v>100</v>
      </c>
    </row>
    <row r="59" spans="1:14" x14ac:dyDescent="0.2">
      <c r="A59" s="2">
        <v>1041</v>
      </c>
      <c r="B59" s="16">
        <v>1</v>
      </c>
      <c r="C59" s="16">
        <v>3</v>
      </c>
      <c r="D59" s="16">
        <v>4</v>
      </c>
      <c r="F59" s="2">
        <v>1040</v>
      </c>
      <c r="G59" s="16">
        <v>59</v>
      </c>
      <c r="H59" s="16">
        <v>91</v>
      </c>
    </row>
    <row r="60" spans="1:14" x14ac:dyDescent="0.2">
      <c r="A60" s="2">
        <v>1042</v>
      </c>
      <c r="B60" s="16">
        <v>4</v>
      </c>
      <c r="C60" s="16">
        <v>0</v>
      </c>
      <c r="D60" s="16">
        <v>4</v>
      </c>
      <c r="F60" s="2">
        <v>1041</v>
      </c>
      <c r="G60" s="16">
        <v>60</v>
      </c>
      <c r="H60" s="16">
        <v>68</v>
      </c>
    </row>
    <row r="61" spans="1:14" x14ac:dyDescent="0.2">
      <c r="A61" s="2">
        <v>1043</v>
      </c>
      <c r="B61" s="16">
        <v>2</v>
      </c>
      <c r="C61" s="16">
        <v>2</v>
      </c>
      <c r="D61" s="16">
        <v>4</v>
      </c>
      <c r="F61" s="2">
        <v>1042</v>
      </c>
      <c r="G61" s="16">
        <v>76</v>
      </c>
      <c r="H61" s="16">
        <v>55</v>
      </c>
    </row>
    <row r="62" spans="1:14" x14ac:dyDescent="0.2">
      <c r="A62" s="2">
        <v>1044</v>
      </c>
      <c r="B62" s="16">
        <v>3</v>
      </c>
      <c r="C62" s="16">
        <v>2</v>
      </c>
      <c r="D62" s="16">
        <v>5</v>
      </c>
      <c r="F62" s="2">
        <v>1043</v>
      </c>
      <c r="G62" s="16">
        <v>99</v>
      </c>
      <c r="H62" s="16">
        <v>72</v>
      </c>
    </row>
    <row r="63" spans="1:14" x14ac:dyDescent="0.2">
      <c r="A63" s="2">
        <v>1045</v>
      </c>
      <c r="B63" s="16">
        <v>3</v>
      </c>
      <c r="C63" s="16">
        <v>1</v>
      </c>
      <c r="D63" s="16">
        <v>4</v>
      </c>
      <c r="F63" s="2">
        <v>1044</v>
      </c>
      <c r="G63" s="16">
        <v>69</v>
      </c>
      <c r="H63" s="16">
        <v>89</v>
      </c>
    </row>
    <row r="64" spans="1:14" x14ac:dyDescent="0.2">
      <c r="A64" s="2">
        <v>1046</v>
      </c>
      <c r="B64" s="16">
        <v>0</v>
      </c>
      <c r="C64" s="16">
        <v>2</v>
      </c>
      <c r="D64" s="16">
        <v>2</v>
      </c>
      <c r="F64" s="2">
        <v>1045</v>
      </c>
      <c r="G64" s="16">
        <v>59</v>
      </c>
      <c r="H64" s="16">
        <v>70</v>
      </c>
    </row>
    <row r="65" spans="1:8" x14ac:dyDescent="0.2">
      <c r="A65" s="2">
        <v>1047</v>
      </c>
      <c r="B65" s="16">
        <v>2</v>
      </c>
      <c r="C65" s="16">
        <v>2</v>
      </c>
      <c r="D65" s="16">
        <v>4</v>
      </c>
      <c r="F65" s="2">
        <v>1046</v>
      </c>
      <c r="G65" s="16">
        <v>99</v>
      </c>
      <c r="H65" s="16">
        <v>80</v>
      </c>
    </row>
    <row r="66" spans="1:8" x14ac:dyDescent="0.2">
      <c r="A66" s="2">
        <v>1048</v>
      </c>
      <c r="B66" s="16">
        <v>1</v>
      </c>
      <c r="C66" s="16">
        <v>4</v>
      </c>
      <c r="D66" s="16">
        <v>5</v>
      </c>
      <c r="F66" s="2">
        <v>1047</v>
      </c>
      <c r="G66" s="16">
        <v>65</v>
      </c>
      <c r="H66" s="16">
        <v>99</v>
      </c>
    </row>
    <row r="67" spans="1:8" x14ac:dyDescent="0.2">
      <c r="A67" s="2">
        <v>1049</v>
      </c>
      <c r="B67" s="16">
        <v>1</v>
      </c>
      <c r="C67" s="16">
        <v>2</v>
      </c>
      <c r="D67" s="16">
        <v>3</v>
      </c>
      <c r="F67" s="2">
        <v>1048</v>
      </c>
      <c r="G67" s="16">
        <v>86</v>
      </c>
      <c r="H67" s="16">
        <v>58</v>
      </c>
    </row>
    <row r="68" spans="1:8" x14ac:dyDescent="0.2">
      <c r="A68" s="2">
        <v>1050</v>
      </c>
      <c r="B68" s="16">
        <v>0</v>
      </c>
      <c r="C68" s="16">
        <v>1</v>
      </c>
      <c r="D68" s="16">
        <v>1</v>
      </c>
      <c r="F68" s="2">
        <v>1049</v>
      </c>
      <c r="G68" s="16">
        <v>80</v>
      </c>
      <c r="H68" s="16">
        <v>88</v>
      </c>
    </row>
    <row r="69" spans="1:8" x14ac:dyDescent="0.2">
      <c r="A69" s="2" t="s">
        <v>132</v>
      </c>
      <c r="B69" s="16">
        <v>89</v>
      </c>
      <c r="C69" s="16">
        <v>77</v>
      </c>
      <c r="D69" s="16">
        <v>166</v>
      </c>
      <c r="F69" s="2">
        <v>1050</v>
      </c>
      <c r="G69" s="16">
        <v>93</v>
      </c>
      <c r="H69" s="16">
        <v>59</v>
      </c>
    </row>
  </sheetData>
  <mergeCells count="9">
    <mergeCell ref="K37:N37"/>
    <mergeCell ref="A1:D1"/>
    <mergeCell ref="F1:I1"/>
    <mergeCell ref="K1:N1"/>
    <mergeCell ref="K9:N9"/>
    <mergeCell ref="A9:D9"/>
    <mergeCell ref="A17:C17"/>
    <mergeCell ref="F17:H17"/>
    <mergeCell ref="K17:N17"/>
  </mergeCells>
  <conditionalFormatting pivot="1" sqref="D19:D68">
    <cfRule type="colorScale" priority="5">
      <colorScale>
        <cfvo type="num" val="0"/>
        <cfvo type="percentile" val="2"/>
        <cfvo type="num" val="5"/>
        <color theme="6"/>
        <color rgb="FFFFEB84"/>
        <color rgb="FFFF0000"/>
      </colorScale>
    </cfRule>
  </conditionalFormatting>
  <conditionalFormatting pivot="1" sqref="B19:B68">
    <cfRule type="colorScale" priority="4">
      <colorScale>
        <cfvo type="num" val="0"/>
        <cfvo type="percentile" val="75"/>
        <cfvo type="num" val="5"/>
        <color theme="6"/>
        <color rgb="FFFFEB84"/>
        <color rgb="FFFF0000"/>
      </colorScale>
    </cfRule>
  </conditionalFormatting>
  <conditionalFormatting pivot="1" sqref="G20:H69">
    <cfRule type="dataBar" priority="3">
      <dataBar>
        <cfvo type="num" val="50"/>
        <cfvo type="num" val="100"/>
        <color theme="0" tint="-0.14999847407452621"/>
      </dataBar>
      <extLst>
        <ext xmlns:x14="http://schemas.microsoft.com/office/spreadsheetml/2009/9/main" uri="{B025F937-C7B1-47D3-B67F-A62EFF666E3E}">
          <x14:id>{0A1196D1-C77B-0244-911E-E094E4DAD537}</x14:id>
        </ext>
      </extLst>
    </cfRule>
  </conditionalFormatting>
  <conditionalFormatting pivot="1" sqref="G20:H69">
    <cfRule type="colorScale" priority="2">
      <colorScale>
        <cfvo type="num" val="50"/>
        <cfvo type="percentile" val="50"/>
        <cfvo type="num" val="100"/>
        <color rgb="FFFF0000"/>
        <color rgb="FFFCFCFF"/>
        <color rgb="FF00B050"/>
      </colorScale>
    </cfRule>
  </conditionalFormatting>
  <conditionalFormatting pivot="1" sqref="C19:C68">
    <cfRule type="colorScale" priority="1">
      <colorScale>
        <cfvo type="num" val="0"/>
        <cfvo type="percentile" val="75"/>
        <cfvo type="num" val="5"/>
        <color theme="6"/>
        <color rgb="FFFFEB84"/>
        <color rgb="FFFF0000"/>
      </colorScale>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pivot="1">
          <x14:cfRule type="dataBar" id="{0A1196D1-C77B-0244-911E-E094E4DAD537}">
            <x14:dataBar minLength="0" maxLength="100" gradient="0">
              <x14:cfvo type="num">
                <xm:f>50</xm:f>
              </x14:cfvo>
              <x14:cfvo type="num">
                <xm:f>100</xm:f>
              </x14:cfvo>
              <x14:negativeFillColor rgb="FFFF0000"/>
              <x14:axisColor rgb="FF000000"/>
            </x14:dataBar>
          </x14:cfRule>
          <xm:sqref>G20:H69</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C9"/>
  <sheetViews>
    <sheetView workbookViewId="0"/>
  </sheetViews>
  <sheetFormatPr baseColWidth="10" defaultColWidth="8.83203125" defaultRowHeight="15" x14ac:dyDescent="0.2"/>
  <sheetData>
    <row r="1" spans="1:3" x14ac:dyDescent="0.2">
      <c r="A1" t="s">
        <v>3</v>
      </c>
      <c r="B1" t="s">
        <v>112</v>
      </c>
      <c r="C1" t="s">
        <v>113</v>
      </c>
    </row>
    <row r="2" spans="1:3" x14ac:dyDescent="0.2">
      <c r="A2">
        <v>9</v>
      </c>
      <c r="B2" t="s">
        <v>116</v>
      </c>
      <c r="C2">
        <v>76.307692307692307</v>
      </c>
    </row>
    <row r="3" spans="1:3" x14ac:dyDescent="0.2">
      <c r="A3">
        <v>9</v>
      </c>
      <c r="B3" t="s">
        <v>115</v>
      </c>
      <c r="C3">
        <v>81.07692307692308</v>
      </c>
    </row>
    <row r="4" spans="1:3" x14ac:dyDescent="0.2">
      <c r="A4">
        <v>10</v>
      </c>
      <c r="B4" t="s">
        <v>116</v>
      </c>
      <c r="C4">
        <v>74.384615384615387</v>
      </c>
    </row>
    <row r="5" spans="1:3" x14ac:dyDescent="0.2">
      <c r="A5">
        <v>10</v>
      </c>
      <c r="B5" t="s">
        <v>115</v>
      </c>
      <c r="C5">
        <v>76.615384615384613</v>
      </c>
    </row>
    <row r="6" spans="1:3" x14ac:dyDescent="0.2">
      <c r="A6">
        <v>11</v>
      </c>
      <c r="B6" t="s">
        <v>116</v>
      </c>
      <c r="C6">
        <v>78.916666666666671</v>
      </c>
    </row>
    <row r="7" spans="1:3" x14ac:dyDescent="0.2">
      <c r="A7">
        <v>11</v>
      </c>
      <c r="B7" t="s">
        <v>115</v>
      </c>
      <c r="C7">
        <v>80.083333333333329</v>
      </c>
    </row>
    <row r="8" spans="1:3" x14ac:dyDescent="0.2">
      <c r="A8">
        <v>12</v>
      </c>
      <c r="B8" t="s">
        <v>116</v>
      </c>
      <c r="C8">
        <v>70.5</v>
      </c>
    </row>
    <row r="9" spans="1:3" x14ac:dyDescent="0.2">
      <c r="A9">
        <v>12</v>
      </c>
      <c r="B9" t="s">
        <v>115</v>
      </c>
      <c r="C9">
        <v>75.666666666666671</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sheetPr>
  <dimension ref="A1:D25"/>
  <sheetViews>
    <sheetView workbookViewId="0"/>
  </sheetViews>
  <sheetFormatPr baseColWidth="10" defaultColWidth="8.83203125" defaultRowHeight="15" x14ac:dyDescent="0.2"/>
  <cols>
    <col min="1" max="1" width="12.33203125" bestFit="1" customWidth="1"/>
    <col min="2" max="2" width="9.6640625" bestFit="1" customWidth="1"/>
    <col min="3" max="3" width="6.6640625" bestFit="1" customWidth="1"/>
  </cols>
  <sheetData>
    <row r="1" spans="1:4" x14ac:dyDescent="0.2">
      <c r="A1" t="s">
        <v>117</v>
      </c>
      <c r="B1" t="s">
        <v>3</v>
      </c>
      <c r="C1" t="s">
        <v>112</v>
      </c>
      <c r="D1" t="s">
        <v>113</v>
      </c>
    </row>
    <row r="2" spans="1:4" x14ac:dyDescent="0.2">
      <c r="A2" t="s">
        <v>122</v>
      </c>
      <c r="B2">
        <v>9</v>
      </c>
      <c r="C2" t="s">
        <v>116</v>
      </c>
      <c r="D2">
        <v>80.25</v>
      </c>
    </row>
    <row r="3" spans="1:4" x14ac:dyDescent="0.2">
      <c r="A3" t="s">
        <v>122</v>
      </c>
      <c r="B3">
        <v>9</v>
      </c>
      <c r="C3" t="s">
        <v>115</v>
      </c>
      <c r="D3">
        <v>80.25</v>
      </c>
    </row>
    <row r="4" spans="1:4" x14ac:dyDescent="0.2">
      <c r="A4" t="s">
        <v>122</v>
      </c>
      <c r="B4">
        <v>10</v>
      </c>
      <c r="C4" t="s">
        <v>116</v>
      </c>
      <c r="D4">
        <v>70.400000000000006</v>
      </c>
    </row>
    <row r="5" spans="1:4" x14ac:dyDescent="0.2">
      <c r="A5" t="s">
        <v>122</v>
      </c>
      <c r="B5">
        <v>10</v>
      </c>
      <c r="C5" t="s">
        <v>115</v>
      </c>
      <c r="D5">
        <v>75.2</v>
      </c>
    </row>
    <row r="6" spans="1:4" x14ac:dyDescent="0.2">
      <c r="A6" t="s">
        <v>122</v>
      </c>
      <c r="B6">
        <v>11</v>
      </c>
      <c r="C6" t="s">
        <v>116</v>
      </c>
      <c r="D6">
        <v>83.5</v>
      </c>
    </row>
    <row r="7" spans="1:4" x14ac:dyDescent="0.2">
      <c r="A7" t="s">
        <v>122</v>
      </c>
      <c r="B7">
        <v>11</v>
      </c>
      <c r="C7" t="s">
        <v>115</v>
      </c>
      <c r="D7">
        <v>72.25</v>
      </c>
    </row>
    <row r="8" spans="1:4" x14ac:dyDescent="0.2">
      <c r="A8" t="s">
        <v>122</v>
      </c>
      <c r="B8">
        <v>12</v>
      </c>
      <c r="C8" t="s">
        <v>116</v>
      </c>
      <c r="D8">
        <v>64</v>
      </c>
    </row>
    <row r="9" spans="1:4" x14ac:dyDescent="0.2">
      <c r="A9" t="s">
        <v>122</v>
      </c>
      <c r="B9">
        <v>12</v>
      </c>
      <c r="C9" t="s">
        <v>115</v>
      </c>
      <c r="D9">
        <v>94</v>
      </c>
    </row>
    <row r="10" spans="1:4" x14ac:dyDescent="0.2">
      <c r="A10" t="s">
        <v>121</v>
      </c>
      <c r="B10">
        <v>9</v>
      </c>
      <c r="C10" t="s">
        <v>116</v>
      </c>
      <c r="D10">
        <v>68.666666666666671</v>
      </c>
    </row>
    <row r="11" spans="1:4" x14ac:dyDescent="0.2">
      <c r="A11" t="s">
        <v>121</v>
      </c>
      <c r="B11">
        <v>9</v>
      </c>
      <c r="C11" t="s">
        <v>115</v>
      </c>
      <c r="D11">
        <v>80</v>
      </c>
    </row>
    <row r="12" spans="1:4" x14ac:dyDescent="0.2">
      <c r="A12" t="s">
        <v>121</v>
      </c>
      <c r="B12">
        <v>10</v>
      </c>
      <c r="C12" t="s">
        <v>116</v>
      </c>
      <c r="D12">
        <v>74.75</v>
      </c>
    </row>
    <row r="13" spans="1:4" x14ac:dyDescent="0.2">
      <c r="A13" t="s">
        <v>121</v>
      </c>
      <c r="B13">
        <v>10</v>
      </c>
      <c r="C13" t="s">
        <v>115</v>
      </c>
      <c r="D13">
        <v>71</v>
      </c>
    </row>
    <row r="14" spans="1:4" x14ac:dyDescent="0.2">
      <c r="A14" t="s">
        <v>121</v>
      </c>
      <c r="B14">
        <v>11</v>
      </c>
      <c r="C14" t="s">
        <v>116</v>
      </c>
      <c r="D14">
        <v>76.400000000000006</v>
      </c>
    </row>
    <row r="15" spans="1:4" x14ac:dyDescent="0.2">
      <c r="A15" t="s">
        <v>121</v>
      </c>
      <c r="B15">
        <v>11</v>
      </c>
      <c r="C15" t="s">
        <v>115</v>
      </c>
      <c r="D15">
        <v>82</v>
      </c>
    </row>
    <row r="16" spans="1:4" x14ac:dyDescent="0.2">
      <c r="A16" t="s">
        <v>121</v>
      </c>
      <c r="B16">
        <v>12</v>
      </c>
      <c r="C16" t="s">
        <v>116</v>
      </c>
      <c r="D16">
        <v>70.599999999999994</v>
      </c>
    </row>
    <row r="17" spans="1:4" x14ac:dyDescent="0.2">
      <c r="A17" t="s">
        <v>121</v>
      </c>
      <c r="B17">
        <v>12</v>
      </c>
      <c r="C17" t="s">
        <v>115</v>
      </c>
      <c r="D17">
        <v>70</v>
      </c>
    </row>
    <row r="18" spans="1:4" x14ac:dyDescent="0.2">
      <c r="A18" t="s">
        <v>119</v>
      </c>
      <c r="B18">
        <v>9</v>
      </c>
      <c r="C18" t="s">
        <v>116</v>
      </c>
      <c r="D18">
        <v>77.5</v>
      </c>
    </row>
    <row r="19" spans="1:4" x14ac:dyDescent="0.2">
      <c r="A19" t="s">
        <v>119</v>
      </c>
      <c r="B19">
        <v>9</v>
      </c>
      <c r="C19" t="s">
        <v>115</v>
      </c>
      <c r="D19">
        <v>82.166666666666671</v>
      </c>
    </row>
    <row r="20" spans="1:4" x14ac:dyDescent="0.2">
      <c r="A20" t="s">
        <v>119</v>
      </c>
      <c r="B20">
        <v>10</v>
      </c>
      <c r="C20" t="s">
        <v>116</v>
      </c>
      <c r="D20">
        <v>79</v>
      </c>
    </row>
    <row r="21" spans="1:4" x14ac:dyDescent="0.2">
      <c r="A21" t="s">
        <v>119</v>
      </c>
      <c r="B21">
        <v>10</v>
      </c>
      <c r="C21" t="s">
        <v>115</v>
      </c>
      <c r="D21">
        <v>84</v>
      </c>
    </row>
    <row r="22" spans="1:4" x14ac:dyDescent="0.2">
      <c r="A22" t="s">
        <v>119</v>
      </c>
      <c r="B22">
        <v>11</v>
      </c>
      <c r="C22" t="s">
        <v>116</v>
      </c>
      <c r="D22">
        <v>77</v>
      </c>
    </row>
    <row r="23" spans="1:4" x14ac:dyDescent="0.2">
      <c r="A23" t="s">
        <v>119</v>
      </c>
      <c r="B23">
        <v>11</v>
      </c>
      <c r="C23" t="s">
        <v>115</v>
      </c>
      <c r="D23">
        <v>87.333333333333329</v>
      </c>
    </row>
    <row r="24" spans="1:4" x14ac:dyDescent="0.2">
      <c r="A24" t="s">
        <v>119</v>
      </c>
      <c r="B24">
        <v>12</v>
      </c>
      <c r="C24" t="s">
        <v>116</v>
      </c>
      <c r="D24">
        <v>75.25</v>
      </c>
    </row>
    <row r="25" spans="1:4" x14ac:dyDescent="0.2">
      <c r="A25" t="s">
        <v>119</v>
      </c>
      <c r="B25">
        <v>12</v>
      </c>
      <c r="C25" t="s">
        <v>115</v>
      </c>
      <c r="D25">
        <v>69</v>
      </c>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sheetPr>
  <dimension ref="A1:D5"/>
  <sheetViews>
    <sheetView workbookViewId="0"/>
  </sheetViews>
  <sheetFormatPr baseColWidth="10" defaultColWidth="8.83203125" defaultRowHeight="15" x14ac:dyDescent="0.2"/>
  <sheetData>
    <row r="1" spans="1:4" x14ac:dyDescent="0.2">
      <c r="A1" t="s">
        <v>3</v>
      </c>
      <c r="B1" t="s">
        <v>128</v>
      </c>
      <c r="C1" t="s">
        <v>129</v>
      </c>
      <c r="D1" t="s">
        <v>130</v>
      </c>
    </row>
    <row r="2" spans="1:4" x14ac:dyDescent="0.2">
      <c r="A2">
        <v>9</v>
      </c>
      <c r="B2">
        <v>24</v>
      </c>
      <c r="C2">
        <v>23</v>
      </c>
      <c r="D2">
        <v>65</v>
      </c>
    </row>
    <row r="3" spans="1:4" x14ac:dyDescent="0.2">
      <c r="A3">
        <v>10</v>
      </c>
      <c r="B3">
        <v>17</v>
      </c>
      <c r="C3">
        <v>20</v>
      </c>
      <c r="D3">
        <v>65</v>
      </c>
    </row>
    <row r="4" spans="1:4" x14ac:dyDescent="0.2">
      <c r="A4">
        <v>11</v>
      </c>
      <c r="B4">
        <v>16</v>
      </c>
      <c r="C4">
        <v>20</v>
      </c>
      <c r="D4">
        <v>60</v>
      </c>
    </row>
    <row r="5" spans="1:4" x14ac:dyDescent="0.2">
      <c r="A5">
        <v>12</v>
      </c>
      <c r="B5">
        <v>20</v>
      </c>
      <c r="C5">
        <v>26</v>
      </c>
      <c r="D5">
        <v>60</v>
      </c>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6D9DF-5E4A-C04F-B3C0-75FBDB7F23E0}">
  <dimension ref="A1:L83"/>
  <sheetViews>
    <sheetView tabSelected="1" topLeftCell="A3" workbookViewId="0">
      <selection activeCell="A75" sqref="A75"/>
    </sheetView>
  </sheetViews>
  <sheetFormatPr baseColWidth="10" defaultRowHeight="15" x14ac:dyDescent="0.2"/>
  <cols>
    <col min="1" max="1" width="16.83203125" customWidth="1"/>
    <col min="2" max="2" width="16.83203125" bestFit="1" customWidth="1"/>
    <col min="3" max="10" width="16.83203125" customWidth="1"/>
    <col min="11" max="11" width="18" customWidth="1"/>
    <col min="12" max="12" width="16.83203125" customWidth="1"/>
  </cols>
  <sheetData>
    <row r="1" spans="1:12" s="5" customFormat="1" ht="34" x14ac:dyDescent="0.4">
      <c r="A1" s="13">
        <f>AVERAGEIFS(Assessment_Merged!D:D, Assessment_Merged!C:C, "Math")</f>
        <v>78.38</v>
      </c>
      <c r="B1" s="14"/>
      <c r="C1" s="13">
        <f>AVERAGEIFS(Assessment_Merged!D:D, Assessment_Merged!C:C, "English")</f>
        <v>75.040000000000006</v>
      </c>
      <c r="D1" s="14"/>
      <c r="E1" s="13">
        <f>COUNT(Students!A:A)</f>
        <v>50</v>
      </c>
      <c r="F1" s="14"/>
      <c r="G1" s="7">
        <f>COUNTIF(Students!G:G,"Yes")/COUNTA(Students!A:A)</f>
        <v>0.35294117647058826</v>
      </c>
      <c r="H1" s="8"/>
      <c r="I1" s="11">
        <f>COUNTIF(Students!H:H,"Yes")/COUNTA(Students!A:A)</f>
        <v>0.21568627450980393</v>
      </c>
      <c r="J1" s="11"/>
      <c r="K1" s="7">
        <f>AVERAGE(Attendance_Merged!L:L)</f>
        <v>0.308</v>
      </c>
      <c r="L1" s="8"/>
    </row>
    <row r="2" spans="1:12" s="6" customFormat="1" ht="20" thickBot="1" x14ac:dyDescent="0.25">
      <c r="A2" s="9" t="s">
        <v>150</v>
      </c>
      <c r="B2" s="10"/>
      <c r="C2" s="9" t="s">
        <v>151</v>
      </c>
      <c r="D2" s="10"/>
      <c r="E2" s="9" t="s">
        <v>152</v>
      </c>
      <c r="F2" s="10"/>
      <c r="G2" s="9" t="s">
        <v>154</v>
      </c>
      <c r="H2" s="10"/>
      <c r="I2" s="12" t="s">
        <v>153</v>
      </c>
      <c r="J2" s="12"/>
      <c r="K2" s="9" t="s">
        <v>155</v>
      </c>
      <c r="L2" s="10"/>
    </row>
    <row r="60" spans="1:12" ht="16" thickBot="1" x14ac:dyDescent="0.25">
      <c r="B60" s="4"/>
      <c r="C60" s="4"/>
      <c r="D60" s="4"/>
      <c r="E60" s="4"/>
      <c r="F60" s="4"/>
      <c r="G60" s="4"/>
      <c r="H60" s="4"/>
      <c r="I60" s="4"/>
      <c r="J60" s="4"/>
      <c r="K60" s="4"/>
      <c r="L60" s="4"/>
    </row>
    <row r="61" spans="1:12" s="20" customFormat="1" ht="62" customHeight="1" x14ac:dyDescent="0.3">
      <c r="A61" s="37" t="s">
        <v>166</v>
      </c>
      <c r="B61" s="22"/>
      <c r="C61" s="19"/>
      <c r="D61" s="38" t="s">
        <v>165</v>
      </c>
      <c r="E61" s="27"/>
      <c r="F61" s="19"/>
      <c r="G61" s="37" t="s">
        <v>164</v>
      </c>
      <c r="H61" s="22"/>
      <c r="I61" s="19"/>
      <c r="J61" s="37" t="s">
        <v>167</v>
      </c>
      <c r="K61" s="22"/>
      <c r="L61" s="19"/>
    </row>
    <row r="62" spans="1:12" s="18" customFormat="1" ht="16" thickBot="1" x14ac:dyDescent="0.25">
      <c r="A62" s="28" t="s">
        <v>157</v>
      </c>
      <c r="B62" s="29" t="s">
        <v>158</v>
      </c>
      <c r="C62" s="17"/>
      <c r="D62" s="28" t="s">
        <v>157</v>
      </c>
      <c r="E62" s="29" t="s">
        <v>159</v>
      </c>
      <c r="F62" s="17"/>
      <c r="G62" s="28" t="s">
        <v>157</v>
      </c>
      <c r="H62" s="29" t="s">
        <v>158</v>
      </c>
      <c r="I62" s="17"/>
      <c r="J62" s="28" t="s">
        <v>157</v>
      </c>
      <c r="K62" s="29" t="s">
        <v>158</v>
      </c>
      <c r="L62" s="17"/>
    </row>
    <row r="63" spans="1:12" x14ac:dyDescent="0.2">
      <c r="A63" s="23" cm="1">
        <f t="array" ref="A63:B72">_xlfn.CHOOSECOLS(_xlfn.TAKE(_xlfn._xlws.SORT(Analysis!$F$20:$H$69, 3, -1), 10), 1, 3)</f>
        <v>1016</v>
      </c>
      <c r="B63" s="24">
        <v>100</v>
      </c>
      <c r="D63" s="23" cm="1">
        <f t="array" ref="D63:E72">_xlfn.CHOOSECOLS(_xlfn.TAKE(_xlfn._xlws.SORT(Analysis!$F$20:$H$69, 2, -1), 10), 1, 2)</f>
        <v>1043</v>
      </c>
      <c r="E63" s="24">
        <v>99</v>
      </c>
      <c r="G63" s="23" cm="1">
        <f t="array" ref="G63:H72">_xlfn.CHOOSECOLS(_xlfn.TAKE(_xlfn._xlws.SORT(Analysis!$F$20:$H$69, 3, 1), 10), 1, 3)</f>
        <v>1042</v>
      </c>
      <c r="H63" s="24">
        <v>55</v>
      </c>
      <c r="J63" s="23" cm="1">
        <f t="array" ref="J63:K72">_xlfn.CHOOSECOLS(_xlfn.TAKE(_xlfn._xlws.SORT(Analysis!$F$20:$H$69, 2, 1), 10), 1, 2)</f>
        <v>1003</v>
      </c>
      <c r="K63" s="24">
        <v>55</v>
      </c>
    </row>
    <row r="64" spans="1:12" x14ac:dyDescent="0.2">
      <c r="A64" s="23">
        <v>1039</v>
      </c>
      <c r="B64" s="24">
        <v>100</v>
      </c>
      <c r="D64" s="23">
        <v>1046</v>
      </c>
      <c r="E64" s="24">
        <v>99</v>
      </c>
      <c r="G64" s="23">
        <v>1008</v>
      </c>
      <c r="H64" s="24">
        <v>56</v>
      </c>
      <c r="J64" s="23">
        <v>1006</v>
      </c>
      <c r="K64" s="24">
        <v>56</v>
      </c>
    </row>
    <row r="65" spans="1:11" x14ac:dyDescent="0.2">
      <c r="A65" s="23">
        <v>1047</v>
      </c>
      <c r="B65" s="24">
        <v>99</v>
      </c>
      <c r="D65" s="23">
        <v>1019</v>
      </c>
      <c r="E65" s="24">
        <v>98</v>
      </c>
      <c r="G65" s="23">
        <v>1020</v>
      </c>
      <c r="H65" s="24">
        <v>56</v>
      </c>
      <c r="J65" s="23">
        <v>1026</v>
      </c>
      <c r="K65" s="24">
        <v>56</v>
      </c>
    </row>
    <row r="66" spans="1:11" x14ac:dyDescent="0.2">
      <c r="A66" s="23">
        <v>1018</v>
      </c>
      <c r="B66" s="24">
        <v>98</v>
      </c>
      <c r="D66" s="23">
        <v>1021</v>
      </c>
      <c r="E66" s="24">
        <v>94</v>
      </c>
      <c r="G66" s="23">
        <v>1010</v>
      </c>
      <c r="H66" s="24">
        <v>57</v>
      </c>
      <c r="J66" s="23">
        <v>1009</v>
      </c>
      <c r="K66" s="24">
        <v>57</v>
      </c>
    </row>
    <row r="67" spans="1:11" x14ac:dyDescent="0.2">
      <c r="A67" s="23">
        <v>1001</v>
      </c>
      <c r="B67" s="24">
        <v>97</v>
      </c>
      <c r="D67" s="23">
        <v>1023</v>
      </c>
      <c r="E67" s="24">
        <v>94</v>
      </c>
      <c r="G67" s="23">
        <v>1037</v>
      </c>
      <c r="H67" s="24">
        <v>57</v>
      </c>
      <c r="J67" s="23">
        <v>1022</v>
      </c>
      <c r="K67" s="24">
        <v>57</v>
      </c>
    </row>
    <row r="68" spans="1:11" x14ac:dyDescent="0.2">
      <c r="A68" s="23">
        <v>1017</v>
      </c>
      <c r="B68" s="24">
        <v>97</v>
      </c>
      <c r="D68" s="23">
        <v>1002</v>
      </c>
      <c r="E68" s="24">
        <v>93</v>
      </c>
      <c r="G68" s="23">
        <v>1048</v>
      </c>
      <c r="H68" s="24">
        <v>58</v>
      </c>
      <c r="J68" s="23">
        <v>1018</v>
      </c>
      <c r="K68" s="24">
        <v>59</v>
      </c>
    </row>
    <row r="69" spans="1:11" x14ac:dyDescent="0.2">
      <c r="A69" s="23">
        <v>1002</v>
      </c>
      <c r="B69" s="24">
        <v>95</v>
      </c>
      <c r="D69" s="23">
        <v>1050</v>
      </c>
      <c r="E69" s="24">
        <v>93</v>
      </c>
      <c r="G69" s="23">
        <v>1050</v>
      </c>
      <c r="H69" s="24">
        <v>59</v>
      </c>
      <c r="J69" s="23">
        <v>1027</v>
      </c>
      <c r="K69" s="24">
        <v>59</v>
      </c>
    </row>
    <row r="70" spans="1:11" x14ac:dyDescent="0.2">
      <c r="A70" s="23">
        <v>1034</v>
      </c>
      <c r="B70" s="24">
        <v>92</v>
      </c>
      <c r="D70" s="23">
        <v>1013</v>
      </c>
      <c r="E70" s="24">
        <v>92</v>
      </c>
      <c r="G70" s="23">
        <v>1023</v>
      </c>
      <c r="H70" s="24">
        <v>61</v>
      </c>
      <c r="J70" s="23">
        <v>1040</v>
      </c>
      <c r="K70" s="24">
        <v>59</v>
      </c>
    </row>
    <row r="71" spans="1:11" x14ac:dyDescent="0.2">
      <c r="A71" s="23">
        <v>1007</v>
      </c>
      <c r="B71" s="24">
        <v>91</v>
      </c>
      <c r="D71" s="23">
        <v>1011</v>
      </c>
      <c r="E71" s="24">
        <v>91</v>
      </c>
      <c r="G71" s="23">
        <v>1036</v>
      </c>
      <c r="H71" s="24">
        <v>61</v>
      </c>
      <c r="J71" s="23">
        <v>1045</v>
      </c>
      <c r="K71" s="24">
        <v>59</v>
      </c>
    </row>
    <row r="72" spans="1:11" ht="16" thickBot="1" x14ac:dyDescent="0.25">
      <c r="A72" s="25">
        <v>1025</v>
      </c>
      <c r="B72" s="26">
        <v>91</v>
      </c>
      <c r="D72" s="25">
        <v>1015</v>
      </c>
      <c r="E72" s="26">
        <v>90</v>
      </c>
      <c r="G72" s="25">
        <v>1019</v>
      </c>
      <c r="H72" s="26">
        <v>62</v>
      </c>
      <c r="J72" s="25">
        <v>1024</v>
      </c>
      <c r="K72" s="26">
        <v>60</v>
      </c>
    </row>
    <row r="74" spans="1:11" ht="20" thickBot="1" x14ac:dyDescent="0.3">
      <c r="A74" s="36" t="s">
        <v>168</v>
      </c>
    </row>
    <row r="75" spans="1:11" ht="24" x14ac:dyDescent="0.3">
      <c r="D75" s="21" t="s">
        <v>163</v>
      </c>
      <c r="E75" s="30"/>
      <c r="F75" s="30"/>
      <c r="G75" s="22"/>
    </row>
    <row r="76" spans="1:11" x14ac:dyDescent="0.2">
      <c r="D76" s="31" t="s">
        <v>157</v>
      </c>
      <c r="E76" s="32" t="s">
        <v>160</v>
      </c>
      <c r="F76" s="32" t="s">
        <v>161</v>
      </c>
      <c r="G76" s="33" t="s">
        <v>162</v>
      </c>
    </row>
    <row r="77" spans="1:11" x14ac:dyDescent="0.2">
      <c r="D77" s="23" cm="1">
        <f t="array" ref="D77:G83">_xlfn._xlws.SORT(_xlfn._xlws.FILTER(Analysis!A19:D68, Analysis!D19:D68=5), 4, -1)</f>
        <v>1003</v>
      </c>
      <c r="E77" s="34">
        <v>4</v>
      </c>
      <c r="F77" s="34">
        <v>1</v>
      </c>
      <c r="G77" s="24">
        <v>5</v>
      </c>
    </row>
    <row r="78" spans="1:11" x14ac:dyDescent="0.2">
      <c r="D78" s="23">
        <v>1009</v>
      </c>
      <c r="E78" s="34">
        <v>3</v>
      </c>
      <c r="F78" s="34">
        <v>2</v>
      </c>
      <c r="G78" s="24">
        <v>5</v>
      </c>
    </row>
    <row r="79" spans="1:11" x14ac:dyDescent="0.2">
      <c r="D79" s="23">
        <v>1038</v>
      </c>
      <c r="E79" s="34">
        <v>3</v>
      </c>
      <c r="F79" s="34">
        <v>2</v>
      </c>
      <c r="G79" s="24">
        <v>5</v>
      </c>
    </row>
    <row r="80" spans="1:11" x14ac:dyDescent="0.2">
      <c r="D80" s="23">
        <v>1039</v>
      </c>
      <c r="E80" s="34">
        <v>5</v>
      </c>
      <c r="F80" s="34">
        <v>0</v>
      </c>
      <c r="G80" s="24">
        <v>5</v>
      </c>
    </row>
    <row r="81" spans="4:7" x14ac:dyDescent="0.2">
      <c r="D81" s="23">
        <v>1040</v>
      </c>
      <c r="E81" s="34">
        <v>3</v>
      </c>
      <c r="F81" s="34">
        <v>2</v>
      </c>
      <c r="G81" s="24">
        <v>5</v>
      </c>
    </row>
    <row r="82" spans="4:7" x14ac:dyDescent="0.2">
      <c r="D82" s="23">
        <v>1044</v>
      </c>
      <c r="E82" s="34">
        <v>3</v>
      </c>
      <c r="F82" s="34">
        <v>2</v>
      </c>
      <c r="G82" s="24">
        <v>5</v>
      </c>
    </row>
    <row r="83" spans="4:7" ht="16" thickBot="1" x14ac:dyDescent="0.25">
      <c r="D83" s="25">
        <v>1048</v>
      </c>
      <c r="E83" s="35">
        <v>1</v>
      </c>
      <c r="F83" s="35">
        <v>4</v>
      </c>
      <c r="G83" s="26">
        <v>5</v>
      </c>
    </row>
  </sheetData>
  <mergeCells count="17">
    <mergeCell ref="D61:E61"/>
    <mergeCell ref="G61:H61"/>
    <mergeCell ref="J61:K61"/>
    <mergeCell ref="D75:G75"/>
    <mergeCell ref="A61:B61"/>
    <mergeCell ref="A1:B1"/>
    <mergeCell ref="A2:B2"/>
    <mergeCell ref="C1:D1"/>
    <mergeCell ref="C2:D2"/>
    <mergeCell ref="E1:F1"/>
    <mergeCell ref="E2:F2"/>
    <mergeCell ref="G1:H1"/>
    <mergeCell ref="G2:H2"/>
    <mergeCell ref="I1:J1"/>
    <mergeCell ref="I2:J2"/>
    <mergeCell ref="K1:L1"/>
    <mergeCell ref="K2:L2"/>
  </mergeCells>
  <phoneticPr fontId="5" type="noConversion"/>
  <conditionalFormatting sqref="B63:B72">
    <cfRule type="colorScale" priority="4">
      <colorScale>
        <cfvo type="num" val="85"/>
        <cfvo type="max"/>
        <color rgb="FFFCFCFF"/>
        <color rgb="FF63BE7B"/>
      </colorScale>
    </cfRule>
  </conditionalFormatting>
  <conditionalFormatting sqref="E63:E72">
    <cfRule type="colorScale" priority="5">
      <colorScale>
        <cfvo type="num" val="85"/>
        <cfvo type="max"/>
        <color rgb="FFFCFCFF"/>
        <color rgb="FF63BE7B"/>
      </colorScale>
    </cfRule>
  </conditionalFormatting>
  <conditionalFormatting sqref="H63:H72">
    <cfRule type="colorScale" priority="2">
      <colorScale>
        <cfvo type="min"/>
        <cfvo type="num" val="65"/>
        <color rgb="FFF8696B"/>
        <color rgb="FFFCFCFF"/>
      </colorScale>
    </cfRule>
  </conditionalFormatting>
  <conditionalFormatting sqref="K63:K72">
    <cfRule type="colorScale" priority="3">
      <colorScale>
        <cfvo type="min"/>
        <cfvo type="num" val="65"/>
        <color rgb="FFF8696B"/>
        <color rgb="FFFCFCFF"/>
      </colorScale>
    </cfRule>
  </conditionalFormatting>
  <conditionalFormatting sqref="G77:G83">
    <cfRule type="cellIs" dxfId="0" priority="1" operator="equal">
      <formula>5</formula>
    </cfRule>
  </conditionalFormatting>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H51"/>
  <sheetViews>
    <sheetView workbookViewId="0">
      <selection activeCell="A51" sqref="A51"/>
    </sheetView>
  </sheetViews>
  <sheetFormatPr baseColWidth="10" defaultColWidth="8.83203125" defaultRowHeight="15" x14ac:dyDescent="0.2"/>
  <sheetData>
    <row r="1" spans="1:8" x14ac:dyDescent="0.2">
      <c r="A1" t="s">
        <v>0</v>
      </c>
      <c r="B1" t="s">
        <v>1</v>
      </c>
      <c r="C1" t="s">
        <v>2</v>
      </c>
      <c r="D1" t="s">
        <v>3</v>
      </c>
      <c r="E1" t="s">
        <v>4</v>
      </c>
      <c r="F1" t="s">
        <v>5</v>
      </c>
      <c r="G1" t="s">
        <v>6</v>
      </c>
      <c r="H1" t="s">
        <v>7</v>
      </c>
    </row>
    <row r="2" spans="1:8" x14ac:dyDescent="0.2">
      <c r="A2">
        <v>1001</v>
      </c>
      <c r="B2" t="s">
        <v>8</v>
      </c>
      <c r="C2" t="s">
        <v>9</v>
      </c>
      <c r="D2">
        <v>9</v>
      </c>
      <c r="E2">
        <v>1</v>
      </c>
      <c r="F2" t="s">
        <v>10</v>
      </c>
      <c r="G2" t="s">
        <v>11</v>
      </c>
      <c r="H2" t="s">
        <v>12</v>
      </c>
    </row>
    <row r="3" spans="1:8" x14ac:dyDescent="0.2">
      <c r="A3">
        <v>1002</v>
      </c>
      <c r="B3" t="s">
        <v>13</v>
      </c>
      <c r="C3" t="s">
        <v>14</v>
      </c>
      <c r="D3">
        <v>10</v>
      </c>
      <c r="E3">
        <v>1</v>
      </c>
      <c r="F3" t="s">
        <v>10</v>
      </c>
      <c r="G3" t="s">
        <v>12</v>
      </c>
      <c r="H3" t="s">
        <v>12</v>
      </c>
    </row>
    <row r="4" spans="1:8" x14ac:dyDescent="0.2">
      <c r="A4">
        <v>1003</v>
      </c>
      <c r="B4" t="s">
        <v>15</v>
      </c>
      <c r="C4" t="s">
        <v>16</v>
      </c>
      <c r="D4">
        <v>11</v>
      </c>
      <c r="E4">
        <v>2</v>
      </c>
      <c r="F4" t="s">
        <v>10</v>
      </c>
      <c r="G4" t="s">
        <v>12</v>
      </c>
      <c r="H4" t="s">
        <v>11</v>
      </c>
    </row>
    <row r="5" spans="1:8" x14ac:dyDescent="0.2">
      <c r="A5">
        <v>1004</v>
      </c>
      <c r="B5" t="s">
        <v>17</v>
      </c>
      <c r="C5" t="s">
        <v>18</v>
      </c>
      <c r="D5">
        <v>12</v>
      </c>
      <c r="E5">
        <v>2</v>
      </c>
      <c r="F5" t="s">
        <v>10</v>
      </c>
      <c r="G5" t="s">
        <v>11</v>
      </c>
      <c r="H5" t="s">
        <v>12</v>
      </c>
    </row>
    <row r="6" spans="1:8" x14ac:dyDescent="0.2">
      <c r="A6">
        <v>1005</v>
      </c>
      <c r="B6" t="s">
        <v>19</v>
      </c>
      <c r="C6" t="s">
        <v>20</v>
      </c>
      <c r="D6">
        <v>9</v>
      </c>
      <c r="E6">
        <v>1</v>
      </c>
      <c r="F6" t="s">
        <v>10</v>
      </c>
      <c r="G6" t="s">
        <v>12</v>
      </c>
      <c r="H6" t="s">
        <v>12</v>
      </c>
    </row>
    <row r="7" spans="1:8" x14ac:dyDescent="0.2">
      <c r="A7">
        <v>1006</v>
      </c>
      <c r="B7" t="s">
        <v>21</v>
      </c>
      <c r="C7" t="s">
        <v>22</v>
      </c>
      <c r="D7">
        <v>10</v>
      </c>
      <c r="E7">
        <v>3</v>
      </c>
      <c r="F7" t="s">
        <v>10</v>
      </c>
      <c r="G7" t="s">
        <v>11</v>
      </c>
      <c r="H7" t="s">
        <v>12</v>
      </c>
    </row>
    <row r="8" spans="1:8" x14ac:dyDescent="0.2">
      <c r="A8">
        <v>1007</v>
      </c>
      <c r="B8" t="s">
        <v>23</v>
      </c>
      <c r="C8" t="s">
        <v>24</v>
      </c>
      <c r="D8">
        <v>11</v>
      </c>
      <c r="E8">
        <v>3</v>
      </c>
      <c r="F8" t="s">
        <v>10</v>
      </c>
      <c r="G8" t="s">
        <v>12</v>
      </c>
      <c r="H8" t="s">
        <v>12</v>
      </c>
    </row>
    <row r="9" spans="1:8" x14ac:dyDescent="0.2">
      <c r="A9">
        <v>1008</v>
      </c>
      <c r="B9" t="s">
        <v>25</v>
      </c>
      <c r="C9" t="s">
        <v>26</v>
      </c>
      <c r="D9">
        <v>12</v>
      </c>
      <c r="E9">
        <v>2</v>
      </c>
      <c r="F9" t="s">
        <v>10</v>
      </c>
      <c r="G9" t="s">
        <v>12</v>
      </c>
      <c r="H9" t="s">
        <v>11</v>
      </c>
    </row>
    <row r="10" spans="1:8" x14ac:dyDescent="0.2">
      <c r="A10">
        <v>1009</v>
      </c>
      <c r="B10" t="s">
        <v>27</v>
      </c>
      <c r="C10" t="s">
        <v>28</v>
      </c>
      <c r="D10">
        <v>9</v>
      </c>
      <c r="E10">
        <v>1</v>
      </c>
      <c r="F10" t="s">
        <v>10</v>
      </c>
      <c r="G10" t="s">
        <v>11</v>
      </c>
      <c r="H10" t="s">
        <v>12</v>
      </c>
    </row>
    <row r="11" spans="1:8" x14ac:dyDescent="0.2">
      <c r="A11">
        <v>1010</v>
      </c>
      <c r="B11" t="s">
        <v>29</v>
      </c>
      <c r="C11" t="s">
        <v>30</v>
      </c>
      <c r="D11">
        <v>10</v>
      </c>
      <c r="E11">
        <v>3</v>
      </c>
      <c r="F11" t="s">
        <v>10</v>
      </c>
      <c r="G11" t="s">
        <v>12</v>
      </c>
      <c r="H11" t="s">
        <v>12</v>
      </c>
    </row>
    <row r="12" spans="1:8" x14ac:dyDescent="0.2">
      <c r="A12">
        <v>1011</v>
      </c>
      <c r="B12" t="s">
        <v>31</v>
      </c>
      <c r="C12" t="s">
        <v>32</v>
      </c>
      <c r="D12">
        <v>11</v>
      </c>
      <c r="E12">
        <v>2</v>
      </c>
      <c r="F12" t="s">
        <v>10</v>
      </c>
      <c r="G12" t="s">
        <v>12</v>
      </c>
      <c r="H12" t="s">
        <v>12</v>
      </c>
    </row>
    <row r="13" spans="1:8" x14ac:dyDescent="0.2">
      <c r="A13">
        <v>1012</v>
      </c>
      <c r="B13" t="s">
        <v>33</v>
      </c>
      <c r="C13" t="s">
        <v>34</v>
      </c>
      <c r="D13">
        <v>12</v>
      </c>
      <c r="E13">
        <v>1</v>
      </c>
      <c r="F13" t="s">
        <v>10</v>
      </c>
      <c r="G13" t="s">
        <v>11</v>
      </c>
      <c r="H13" t="s">
        <v>12</v>
      </c>
    </row>
    <row r="14" spans="1:8" x14ac:dyDescent="0.2">
      <c r="A14">
        <v>1013</v>
      </c>
      <c r="B14" t="s">
        <v>35</v>
      </c>
      <c r="C14" t="s">
        <v>36</v>
      </c>
      <c r="D14">
        <v>9</v>
      </c>
      <c r="E14">
        <v>3</v>
      </c>
      <c r="F14" t="s">
        <v>10</v>
      </c>
      <c r="G14" t="s">
        <v>12</v>
      </c>
      <c r="H14" t="s">
        <v>11</v>
      </c>
    </row>
    <row r="15" spans="1:8" x14ac:dyDescent="0.2">
      <c r="A15">
        <v>1014</v>
      </c>
      <c r="B15" t="s">
        <v>37</v>
      </c>
      <c r="C15" t="s">
        <v>38</v>
      </c>
      <c r="D15">
        <v>10</v>
      </c>
      <c r="E15">
        <v>2</v>
      </c>
      <c r="F15" t="s">
        <v>10</v>
      </c>
      <c r="G15" t="s">
        <v>12</v>
      </c>
      <c r="H15" t="s">
        <v>12</v>
      </c>
    </row>
    <row r="16" spans="1:8" x14ac:dyDescent="0.2">
      <c r="A16">
        <v>1015</v>
      </c>
      <c r="B16" t="s">
        <v>39</v>
      </c>
      <c r="C16" t="s">
        <v>40</v>
      </c>
      <c r="D16">
        <v>11</v>
      </c>
      <c r="E16">
        <v>1</v>
      </c>
      <c r="F16" t="s">
        <v>10</v>
      </c>
      <c r="G16" t="s">
        <v>11</v>
      </c>
      <c r="H16" t="s">
        <v>12</v>
      </c>
    </row>
    <row r="17" spans="1:8" x14ac:dyDescent="0.2">
      <c r="A17">
        <v>1016</v>
      </c>
      <c r="B17" t="s">
        <v>41</v>
      </c>
      <c r="C17" t="s">
        <v>42</v>
      </c>
      <c r="D17">
        <v>12</v>
      </c>
      <c r="E17">
        <v>3</v>
      </c>
      <c r="F17" t="s">
        <v>10</v>
      </c>
      <c r="G17" t="s">
        <v>12</v>
      </c>
      <c r="H17" t="s">
        <v>12</v>
      </c>
    </row>
    <row r="18" spans="1:8" x14ac:dyDescent="0.2">
      <c r="A18">
        <v>1017</v>
      </c>
      <c r="B18" t="s">
        <v>43</v>
      </c>
      <c r="C18" t="s">
        <v>44</v>
      </c>
      <c r="D18">
        <v>9</v>
      </c>
      <c r="E18">
        <v>2</v>
      </c>
      <c r="F18" t="s">
        <v>10</v>
      </c>
      <c r="G18" t="s">
        <v>11</v>
      </c>
      <c r="H18" t="s">
        <v>12</v>
      </c>
    </row>
    <row r="19" spans="1:8" x14ac:dyDescent="0.2">
      <c r="A19">
        <v>1018</v>
      </c>
      <c r="B19" t="s">
        <v>45</v>
      </c>
      <c r="C19" t="s">
        <v>46</v>
      </c>
      <c r="D19">
        <v>10</v>
      </c>
      <c r="E19">
        <v>1</v>
      </c>
      <c r="F19" t="s">
        <v>10</v>
      </c>
      <c r="G19" t="s">
        <v>12</v>
      </c>
      <c r="H19" t="s">
        <v>12</v>
      </c>
    </row>
    <row r="20" spans="1:8" x14ac:dyDescent="0.2">
      <c r="A20">
        <v>1019</v>
      </c>
      <c r="B20" t="s">
        <v>47</v>
      </c>
      <c r="C20" t="s">
        <v>48</v>
      </c>
      <c r="D20">
        <v>11</v>
      </c>
      <c r="E20">
        <v>3</v>
      </c>
      <c r="F20" t="s">
        <v>10</v>
      </c>
      <c r="G20" t="s">
        <v>12</v>
      </c>
      <c r="H20" t="s">
        <v>11</v>
      </c>
    </row>
    <row r="21" spans="1:8" x14ac:dyDescent="0.2">
      <c r="A21">
        <v>1020</v>
      </c>
      <c r="B21" t="s">
        <v>49</v>
      </c>
      <c r="C21" t="s">
        <v>18</v>
      </c>
      <c r="D21">
        <v>12</v>
      </c>
      <c r="E21">
        <v>2</v>
      </c>
      <c r="F21" t="s">
        <v>10</v>
      </c>
      <c r="G21" t="s">
        <v>11</v>
      </c>
      <c r="H21" t="s">
        <v>12</v>
      </c>
    </row>
    <row r="22" spans="1:8" x14ac:dyDescent="0.2">
      <c r="A22">
        <v>1021</v>
      </c>
      <c r="B22" t="s">
        <v>50</v>
      </c>
      <c r="C22" t="s">
        <v>22</v>
      </c>
      <c r="D22">
        <v>9</v>
      </c>
      <c r="E22">
        <v>1</v>
      </c>
      <c r="F22" t="s">
        <v>10</v>
      </c>
      <c r="G22" t="s">
        <v>12</v>
      </c>
      <c r="H22" t="s">
        <v>12</v>
      </c>
    </row>
    <row r="23" spans="1:8" x14ac:dyDescent="0.2">
      <c r="A23">
        <v>1022</v>
      </c>
      <c r="B23" t="s">
        <v>51</v>
      </c>
      <c r="C23" t="s">
        <v>52</v>
      </c>
      <c r="D23">
        <v>10</v>
      </c>
      <c r="E23">
        <v>3</v>
      </c>
      <c r="F23" t="s">
        <v>10</v>
      </c>
      <c r="G23" t="s">
        <v>12</v>
      </c>
      <c r="H23" t="s">
        <v>12</v>
      </c>
    </row>
    <row r="24" spans="1:8" x14ac:dyDescent="0.2">
      <c r="A24">
        <v>1023</v>
      </c>
      <c r="B24" t="s">
        <v>53</v>
      </c>
      <c r="C24" t="s">
        <v>54</v>
      </c>
      <c r="D24">
        <v>11</v>
      </c>
      <c r="E24">
        <v>2</v>
      </c>
      <c r="F24" t="s">
        <v>10</v>
      </c>
      <c r="G24" t="s">
        <v>11</v>
      </c>
      <c r="H24" t="s">
        <v>12</v>
      </c>
    </row>
    <row r="25" spans="1:8" x14ac:dyDescent="0.2">
      <c r="A25">
        <v>1024</v>
      </c>
      <c r="B25" t="s">
        <v>13</v>
      </c>
      <c r="C25" t="s">
        <v>28</v>
      </c>
      <c r="D25">
        <v>12</v>
      </c>
      <c r="E25">
        <v>1</v>
      </c>
      <c r="F25" t="s">
        <v>10</v>
      </c>
      <c r="G25" t="s">
        <v>12</v>
      </c>
      <c r="H25" t="s">
        <v>11</v>
      </c>
    </row>
    <row r="26" spans="1:8" x14ac:dyDescent="0.2">
      <c r="A26">
        <v>1025</v>
      </c>
      <c r="B26" t="s">
        <v>23</v>
      </c>
      <c r="C26" t="s">
        <v>55</v>
      </c>
      <c r="D26">
        <v>9</v>
      </c>
      <c r="E26">
        <v>3</v>
      </c>
      <c r="F26" t="s">
        <v>10</v>
      </c>
      <c r="G26" t="s">
        <v>12</v>
      </c>
      <c r="H26" t="s">
        <v>12</v>
      </c>
    </row>
    <row r="27" spans="1:8" x14ac:dyDescent="0.2">
      <c r="A27">
        <v>1026</v>
      </c>
      <c r="B27" t="s">
        <v>35</v>
      </c>
      <c r="C27" t="s">
        <v>56</v>
      </c>
      <c r="D27">
        <v>10</v>
      </c>
      <c r="E27">
        <v>2</v>
      </c>
      <c r="F27" t="s">
        <v>10</v>
      </c>
      <c r="G27" t="s">
        <v>11</v>
      </c>
      <c r="H27" t="s">
        <v>12</v>
      </c>
    </row>
    <row r="28" spans="1:8" x14ac:dyDescent="0.2">
      <c r="A28">
        <v>1027</v>
      </c>
      <c r="B28" t="s">
        <v>27</v>
      </c>
      <c r="C28" t="s">
        <v>57</v>
      </c>
      <c r="D28">
        <v>11</v>
      </c>
      <c r="E28">
        <v>1</v>
      </c>
      <c r="F28" t="s">
        <v>10</v>
      </c>
      <c r="G28" t="s">
        <v>12</v>
      </c>
      <c r="H28" t="s">
        <v>12</v>
      </c>
    </row>
    <row r="29" spans="1:8" x14ac:dyDescent="0.2">
      <c r="A29">
        <v>1028</v>
      </c>
      <c r="B29" t="s">
        <v>58</v>
      </c>
      <c r="C29" t="s">
        <v>59</v>
      </c>
      <c r="D29">
        <v>12</v>
      </c>
      <c r="E29">
        <v>3</v>
      </c>
      <c r="F29" t="s">
        <v>10</v>
      </c>
      <c r="G29" t="s">
        <v>12</v>
      </c>
      <c r="H29" t="s">
        <v>11</v>
      </c>
    </row>
    <row r="30" spans="1:8" x14ac:dyDescent="0.2">
      <c r="A30">
        <v>1029</v>
      </c>
      <c r="B30" t="s">
        <v>60</v>
      </c>
      <c r="C30" t="s">
        <v>61</v>
      </c>
      <c r="D30">
        <v>9</v>
      </c>
      <c r="E30">
        <v>2</v>
      </c>
      <c r="F30" t="s">
        <v>10</v>
      </c>
      <c r="G30" t="s">
        <v>11</v>
      </c>
      <c r="H30" t="s">
        <v>12</v>
      </c>
    </row>
    <row r="31" spans="1:8" x14ac:dyDescent="0.2">
      <c r="A31">
        <v>1030</v>
      </c>
      <c r="B31" t="s">
        <v>17</v>
      </c>
      <c r="C31" t="s">
        <v>62</v>
      </c>
      <c r="D31">
        <v>10</v>
      </c>
      <c r="E31">
        <v>1</v>
      </c>
      <c r="F31" t="s">
        <v>10</v>
      </c>
      <c r="G31" t="s">
        <v>12</v>
      </c>
      <c r="H31" t="s">
        <v>12</v>
      </c>
    </row>
    <row r="32" spans="1:8" x14ac:dyDescent="0.2">
      <c r="A32">
        <v>1031</v>
      </c>
      <c r="B32" t="s">
        <v>63</v>
      </c>
      <c r="C32" t="s">
        <v>64</v>
      </c>
      <c r="D32">
        <v>11</v>
      </c>
      <c r="E32">
        <v>3</v>
      </c>
      <c r="F32" t="s">
        <v>10</v>
      </c>
      <c r="G32" t="s">
        <v>12</v>
      </c>
      <c r="H32" t="s">
        <v>12</v>
      </c>
    </row>
    <row r="33" spans="1:8" x14ac:dyDescent="0.2">
      <c r="A33">
        <v>1032</v>
      </c>
      <c r="B33" t="s">
        <v>65</v>
      </c>
      <c r="C33" t="s">
        <v>66</v>
      </c>
      <c r="D33">
        <v>12</v>
      </c>
      <c r="E33">
        <v>2</v>
      </c>
      <c r="F33" t="s">
        <v>10</v>
      </c>
      <c r="G33" t="s">
        <v>11</v>
      </c>
      <c r="H33" t="s">
        <v>12</v>
      </c>
    </row>
    <row r="34" spans="1:8" x14ac:dyDescent="0.2">
      <c r="A34">
        <v>1033</v>
      </c>
      <c r="B34" t="s">
        <v>19</v>
      </c>
      <c r="C34" t="s">
        <v>67</v>
      </c>
      <c r="D34">
        <v>9</v>
      </c>
      <c r="E34">
        <v>1</v>
      </c>
      <c r="F34" t="s">
        <v>10</v>
      </c>
      <c r="G34" t="s">
        <v>12</v>
      </c>
      <c r="H34" t="s">
        <v>11</v>
      </c>
    </row>
    <row r="35" spans="1:8" x14ac:dyDescent="0.2">
      <c r="A35">
        <v>1034</v>
      </c>
      <c r="B35" t="s">
        <v>68</v>
      </c>
      <c r="C35" t="s">
        <v>9</v>
      </c>
      <c r="D35">
        <v>10</v>
      </c>
      <c r="E35">
        <v>3</v>
      </c>
      <c r="F35" t="s">
        <v>10</v>
      </c>
      <c r="G35" t="s">
        <v>12</v>
      </c>
      <c r="H35" t="s">
        <v>12</v>
      </c>
    </row>
    <row r="36" spans="1:8" x14ac:dyDescent="0.2">
      <c r="A36">
        <v>1035</v>
      </c>
      <c r="B36" t="s">
        <v>69</v>
      </c>
      <c r="C36" t="s">
        <v>70</v>
      </c>
      <c r="D36">
        <v>11</v>
      </c>
      <c r="E36">
        <v>2</v>
      </c>
      <c r="F36" t="s">
        <v>10</v>
      </c>
      <c r="G36" t="s">
        <v>11</v>
      </c>
      <c r="H36" t="s">
        <v>12</v>
      </c>
    </row>
    <row r="37" spans="1:8" x14ac:dyDescent="0.2">
      <c r="A37">
        <v>1036</v>
      </c>
      <c r="B37" t="s">
        <v>71</v>
      </c>
      <c r="C37" t="s">
        <v>72</v>
      </c>
      <c r="D37">
        <v>12</v>
      </c>
      <c r="E37">
        <v>1</v>
      </c>
      <c r="F37" t="s">
        <v>10</v>
      </c>
      <c r="G37" t="s">
        <v>12</v>
      </c>
      <c r="H37" t="s">
        <v>12</v>
      </c>
    </row>
    <row r="38" spans="1:8" x14ac:dyDescent="0.2">
      <c r="A38">
        <v>1037</v>
      </c>
      <c r="B38" t="s">
        <v>73</v>
      </c>
      <c r="C38" t="s">
        <v>74</v>
      </c>
      <c r="D38">
        <v>9</v>
      </c>
      <c r="E38">
        <v>3</v>
      </c>
      <c r="F38" t="s">
        <v>10</v>
      </c>
      <c r="G38" t="s">
        <v>12</v>
      </c>
      <c r="H38" t="s">
        <v>11</v>
      </c>
    </row>
    <row r="39" spans="1:8" x14ac:dyDescent="0.2">
      <c r="A39">
        <v>1038</v>
      </c>
      <c r="B39" t="s">
        <v>75</v>
      </c>
      <c r="C39" t="s">
        <v>76</v>
      </c>
      <c r="D39">
        <v>10</v>
      </c>
      <c r="E39">
        <v>2</v>
      </c>
      <c r="F39" t="s">
        <v>10</v>
      </c>
      <c r="G39" t="s">
        <v>11</v>
      </c>
      <c r="H39" t="s">
        <v>12</v>
      </c>
    </row>
    <row r="40" spans="1:8" x14ac:dyDescent="0.2">
      <c r="A40">
        <v>1039</v>
      </c>
      <c r="B40" t="s">
        <v>77</v>
      </c>
      <c r="C40" t="s">
        <v>78</v>
      </c>
      <c r="D40">
        <v>11</v>
      </c>
      <c r="E40">
        <v>1</v>
      </c>
      <c r="F40" t="s">
        <v>10</v>
      </c>
      <c r="G40" t="s">
        <v>12</v>
      </c>
      <c r="H40" t="s">
        <v>12</v>
      </c>
    </row>
    <row r="41" spans="1:8" x14ac:dyDescent="0.2">
      <c r="A41">
        <v>1040</v>
      </c>
      <c r="B41" t="s">
        <v>79</v>
      </c>
      <c r="C41" t="s">
        <v>80</v>
      </c>
      <c r="D41">
        <v>12</v>
      </c>
      <c r="E41">
        <v>3</v>
      </c>
      <c r="F41" t="s">
        <v>10</v>
      </c>
      <c r="G41" t="s">
        <v>12</v>
      </c>
      <c r="H41" t="s">
        <v>11</v>
      </c>
    </row>
    <row r="42" spans="1:8" x14ac:dyDescent="0.2">
      <c r="A42">
        <v>1041</v>
      </c>
      <c r="B42" t="s">
        <v>81</v>
      </c>
      <c r="C42" t="s">
        <v>82</v>
      </c>
      <c r="D42">
        <v>9</v>
      </c>
      <c r="E42">
        <v>2</v>
      </c>
      <c r="F42" t="s">
        <v>10</v>
      </c>
      <c r="G42" t="s">
        <v>11</v>
      </c>
      <c r="H42" t="s">
        <v>12</v>
      </c>
    </row>
    <row r="43" spans="1:8" x14ac:dyDescent="0.2">
      <c r="A43">
        <v>1042</v>
      </c>
      <c r="B43" t="s">
        <v>83</v>
      </c>
      <c r="C43" t="s">
        <v>73</v>
      </c>
      <c r="D43">
        <v>10</v>
      </c>
      <c r="E43">
        <v>1</v>
      </c>
      <c r="F43" t="s">
        <v>10</v>
      </c>
      <c r="G43" t="s">
        <v>12</v>
      </c>
      <c r="H43" t="s">
        <v>12</v>
      </c>
    </row>
    <row r="44" spans="1:8" x14ac:dyDescent="0.2">
      <c r="A44">
        <v>1043</v>
      </c>
      <c r="B44" t="s">
        <v>84</v>
      </c>
      <c r="C44" t="s">
        <v>85</v>
      </c>
      <c r="D44">
        <v>11</v>
      </c>
      <c r="E44">
        <v>3</v>
      </c>
      <c r="F44" t="s">
        <v>10</v>
      </c>
      <c r="G44" t="s">
        <v>12</v>
      </c>
      <c r="H44" t="s">
        <v>12</v>
      </c>
    </row>
    <row r="45" spans="1:8" x14ac:dyDescent="0.2">
      <c r="A45">
        <v>1044</v>
      </c>
      <c r="B45" t="s">
        <v>86</v>
      </c>
      <c r="C45" t="s">
        <v>87</v>
      </c>
      <c r="D45">
        <v>12</v>
      </c>
      <c r="E45">
        <v>2</v>
      </c>
      <c r="F45" t="s">
        <v>10</v>
      </c>
      <c r="G45" t="s">
        <v>11</v>
      </c>
      <c r="H45" t="s">
        <v>12</v>
      </c>
    </row>
    <row r="46" spans="1:8" x14ac:dyDescent="0.2">
      <c r="A46">
        <v>1045</v>
      </c>
      <c r="B46" t="s">
        <v>88</v>
      </c>
      <c r="C46" t="s">
        <v>89</v>
      </c>
      <c r="D46">
        <v>9</v>
      </c>
      <c r="E46">
        <v>1</v>
      </c>
      <c r="F46" t="s">
        <v>10</v>
      </c>
      <c r="G46" t="s">
        <v>12</v>
      </c>
      <c r="H46" t="s">
        <v>11</v>
      </c>
    </row>
    <row r="47" spans="1:8" x14ac:dyDescent="0.2">
      <c r="A47">
        <v>1046</v>
      </c>
      <c r="B47" t="s">
        <v>90</v>
      </c>
      <c r="C47" t="s">
        <v>91</v>
      </c>
      <c r="D47">
        <v>10</v>
      </c>
      <c r="E47">
        <v>3</v>
      </c>
      <c r="F47" t="s">
        <v>10</v>
      </c>
      <c r="G47" t="s">
        <v>12</v>
      </c>
      <c r="H47" t="s">
        <v>12</v>
      </c>
    </row>
    <row r="48" spans="1:8" x14ac:dyDescent="0.2">
      <c r="A48">
        <v>1047</v>
      </c>
      <c r="B48" t="s">
        <v>92</v>
      </c>
      <c r="C48" t="s">
        <v>93</v>
      </c>
      <c r="D48">
        <v>11</v>
      </c>
      <c r="E48">
        <v>2</v>
      </c>
      <c r="F48" t="s">
        <v>10</v>
      </c>
      <c r="G48" t="s">
        <v>11</v>
      </c>
      <c r="H48" t="s">
        <v>12</v>
      </c>
    </row>
    <row r="49" spans="1:8" x14ac:dyDescent="0.2">
      <c r="A49">
        <v>1048</v>
      </c>
      <c r="B49" t="s">
        <v>94</v>
      </c>
      <c r="C49" t="s">
        <v>95</v>
      </c>
      <c r="D49">
        <v>12</v>
      </c>
      <c r="E49">
        <v>1</v>
      </c>
      <c r="F49" t="s">
        <v>10</v>
      </c>
      <c r="G49" t="s">
        <v>12</v>
      </c>
      <c r="H49" t="s">
        <v>12</v>
      </c>
    </row>
    <row r="50" spans="1:8" x14ac:dyDescent="0.2">
      <c r="A50">
        <v>1049</v>
      </c>
      <c r="B50" t="s">
        <v>96</v>
      </c>
      <c r="C50" t="s">
        <v>97</v>
      </c>
      <c r="D50">
        <v>9</v>
      </c>
      <c r="E50">
        <v>3</v>
      </c>
      <c r="F50" t="s">
        <v>10</v>
      </c>
      <c r="G50" t="s">
        <v>12</v>
      </c>
      <c r="H50" t="s">
        <v>11</v>
      </c>
    </row>
    <row r="51" spans="1:8" x14ac:dyDescent="0.2">
      <c r="A51">
        <v>1050</v>
      </c>
      <c r="B51" t="s">
        <v>98</v>
      </c>
      <c r="C51" t="s">
        <v>99</v>
      </c>
      <c r="D51">
        <v>10</v>
      </c>
      <c r="E51">
        <v>2</v>
      </c>
      <c r="F51" t="s">
        <v>10</v>
      </c>
      <c r="G51" t="s">
        <v>11</v>
      </c>
      <c r="H51" t="s">
        <v>12</v>
      </c>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A1:D251"/>
  <sheetViews>
    <sheetView workbookViewId="0"/>
  </sheetViews>
  <sheetFormatPr baseColWidth="10" defaultColWidth="8.83203125" defaultRowHeight="15" x14ac:dyDescent="0.2"/>
  <sheetData>
    <row r="1" spans="1:4" x14ac:dyDescent="0.2">
      <c r="A1" t="s">
        <v>100</v>
      </c>
      <c r="B1" t="s">
        <v>0</v>
      </c>
      <c r="C1" t="s">
        <v>101</v>
      </c>
      <c r="D1" t="s">
        <v>102</v>
      </c>
    </row>
    <row r="2" spans="1:4" x14ac:dyDescent="0.2">
      <c r="A2">
        <v>1</v>
      </c>
      <c r="B2">
        <v>1001</v>
      </c>
      <c r="C2" t="s">
        <v>103</v>
      </c>
      <c r="D2" t="s">
        <v>104</v>
      </c>
    </row>
    <row r="3" spans="1:4" x14ac:dyDescent="0.2">
      <c r="A3">
        <v>2</v>
      </c>
      <c r="B3">
        <v>1001</v>
      </c>
      <c r="C3" t="s">
        <v>105</v>
      </c>
      <c r="D3" t="s">
        <v>106</v>
      </c>
    </row>
    <row r="4" spans="1:4" x14ac:dyDescent="0.2">
      <c r="A4">
        <v>3</v>
      </c>
      <c r="B4">
        <v>1001</v>
      </c>
      <c r="C4" t="s">
        <v>107</v>
      </c>
      <c r="D4" t="s">
        <v>108</v>
      </c>
    </row>
    <row r="5" spans="1:4" x14ac:dyDescent="0.2">
      <c r="A5">
        <v>4</v>
      </c>
      <c r="B5">
        <v>1001</v>
      </c>
      <c r="C5" t="s">
        <v>109</v>
      </c>
      <c r="D5" t="s">
        <v>108</v>
      </c>
    </row>
    <row r="6" spans="1:4" x14ac:dyDescent="0.2">
      <c r="A6">
        <v>5</v>
      </c>
      <c r="B6">
        <v>1001</v>
      </c>
      <c r="C6" t="s">
        <v>110</v>
      </c>
      <c r="D6" t="s">
        <v>104</v>
      </c>
    </row>
    <row r="7" spans="1:4" x14ac:dyDescent="0.2">
      <c r="A7">
        <v>6</v>
      </c>
      <c r="B7">
        <v>1002</v>
      </c>
      <c r="C7" t="s">
        <v>103</v>
      </c>
      <c r="D7" t="s">
        <v>106</v>
      </c>
    </row>
    <row r="8" spans="1:4" x14ac:dyDescent="0.2">
      <c r="A8">
        <v>7</v>
      </c>
      <c r="B8">
        <v>1002</v>
      </c>
      <c r="C8" t="s">
        <v>105</v>
      </c>
      <c r="D8" t="s">
        <v>106</v>
      </c>
    </row>
    <row r="9" spans="1:4" x14ac:dyDescent="0.2">
      <c r="A9">
        <v>8</v>
      </c>
      <c r="B9">
        <v>1002</v>
      </c>
      <c r="C9" t="s">
        <v>107</v>
      </c>
      <c r="D9" t="s">
        <v>104</v>
      </c>
    </row>
    <row r="10" spans="1:4" x14ac:dyDescent="0.2">
      <c r="A10">
        <v>9</v>
      </c>
      <c r="B10">
        <v>1002</v>
      </c>
      <c r="C10" t="s">
        <v>109</v>
      </c>
      <c r="D10" t="s">
        <v>108</v>
      </c>
    </row>
    <row r="11" spans="1:4" x14ac:dyDescent="0.2">
      <c r="A11">
        <v>10</v>
      </c>
      <c r="B11">
        <v>1002</v>
      </c>
      <c r="C11" t="s">
        <v>110</v>
      </c>
      <c r="D11" t="s">
        <v>106</v>
      </c>
    </row>
    <row r="12" spans="1:4" x14ac:dyDescent="0.2">
      <c r="A12">
        <v>11</v>
      </c>
      <c r="B12">
        <v>1003</v>
      </c>
      <c r="C12" t="s">
        <v>103</v>
      </c>
      <c r="D12" t="s">
        <v>104</v>
      </c>
    </row>
    <row r="13" spans="1:4" x14ac:dyDescent="0.2">
      <c r="A13">
        <v>12</v>
      </c>
      <c r="B13">
        <v>1003</v>
      </c>
      <c r="C13" t="s">
        <v>105</v>
      </c>
      <c r="D13" t="s">
        <v>104</v>
      </c>
    </row>
    <row r="14" spans="1:4" x14ac:dyDescent="0.2">
      <c r="A14">
        <v>13</v>
      </c>
      <c r="B14">
        <v>1003</v>
      </c>
      <c r="C14" t="s">
        <v>107</v>
      </c>
      <c r="D14" t="s">
        <v>104</v>
      </c>
    </row>
    <row r="15" spans="1:4" x14ac:dyDescent="0.2">
      <c r="A15">
        <v>14</v>
      </c>
      <c r="B15">
        <v>1003</v>
      </c>
      <c r="C15" t="s">
        <v>109</v>
      </c>
      <c r="D15" t="s">
        <v>104</v>
      </c>
    </row>
    <row r="16" spans="1:4" x14ac:dyDescent="0.2">
      <c r="A16">
        <v>15</v>
      </c>
      <c r="B16">
        <v>1003</v>
      </c>
      <c r="C16" t="s">
        <v>110</v>
      </c>
      <c r="D16" t="s">
        <v>108</v>
      </c>
    </row>
    <row r="17" spans="1:4" x14ac:dyDescent="0.2">
      <c r="A17">
        <v>16</v>
      </c>
      <c r="B17">
        <v>1004</v>
      </c>
      <c r="C17" t="s">
        <v>103</v>
      </c>
      <c r="D17" t="s">
        <v>104</v>
      </c>
    </row>
    <row r="18" spans="1:4" x14ac:dyDescent="0.2">
      <c r="A18">
        <v>17</v>
      </c>
      <c r="B18">
        <v>1004</v>
      </c>
      <c r="C18" t="s">
        <v>105</v>
      </c>
      <c r="D18" t="s">
        <v>104</v>
      </c>
    </row>
    <row r="19" spans="1:4" x14ac:dyDescent="0.2">
      <c r="A19">
        <v>18</v>
      </c>
      <c r="B19">
        <v>1004</v>
      </c>
      <c r="C19" t="s">
        <v>107</v>
      </c>
      <c r="D19" t="s">
        <v>106</v>
      </c>
    </row>
    <row r="20" spans="1:4" x14ac:dyDescent="0.2">
      <c r="A20">
        <v>19</v>
      </c>
      <c r="B20">
        <v>1004</v>
      </c>
      <c r="C20" t="s">
        <v>109</v>
      </c>
      <c r="D20" t="s">
        <v>104</v>
      </c>
    </row>
    <row r="21" spans="1:4" x14ac:dyDescent="0.2">
      <c r="A21">
        <v>20</v>
      </c>
      <c r="B21">
        <v>1004</v>
      </c>
      <c r="C21" t="s">
        <v>110</v>
      </c>
      <c r="D21" t="s">
        <v>106</v>
      </c>
    </row>
    <row r="22" spans="1:4" x14ac:dyDescent="0.2">
      <c r="A22">
        <v>21</v>
      </c>
      <c r="B22">
        <v>1005</v>
      </c>
      <c r="C22" t="s">
        <v>103</v>
      </c>
      <c r="D22" t="s">
        <v>106</v>
      </c>
    </row>
    <row r="23" spans="1:4" x14ac:dyDescent="0.2">
      <c r="A23">
        <v>22</v>
      </c>
      <c r="B23">
        <v>1005</v>
      </c>
      <c r="C23" t="s">
        <v>105</v>
      </c>
      <c r="D23" t="s">
        <v>108</v>
      </c>
    </row>
    <row r="24" spans="1:4" x14ac:dyDescent="0.2">
      <c r="A24">
        <v>23</v>
      </c>
      <c r="B24">
        <v>1005</v>
      </c>
      <c r="C24" t="s">
        <v>107</v>
      </c>
      <c r="D24" t="s">
        <v>104</v>
      </c>
    </row>
    <row r="25" spans="1:4" x14ac:dyDescent="0.2">
      <c r="A25">
        <v>24</v>
      </c>
      <c r="B25">
        <v>1005</v>
      </c>
      <c r="C25" t="s">
        <v>109</v>
      </c>
      <c r="D25" t="s">
        <v>104</v>
      </c>
    </row>
    <row r="26" spans="1:4" x14ac:dyDescent="0.2">
      <c r="A26">
        <v>25</v>
      </c>
      <c r="B26">
        <v>1005</v>
      </c>
      <c r="C26" t="s">
        <v>110</v>
      </c>
      <c r="D26" t="s">
        <v>104</v>
      </c>
    </row>
    <row r="27" spans="1:4" x14ac:dyDescent="0.2">
      <c r="A27">
        <v>26</v>
      </c>
      <c r="B27">
        <v>1006</v>
      </c>
      <c r="C27" t="s">
        <v>103</v>
      </c>
      <c r="D27" t="s">
        <v>108</v>
      </c>
    </row>
    <row r="28" spans="1:4" x14ac:dyDescent="0.2">
      <c r="A28">
        <v>27</v>
      </c>
      <c r="B28">
        <v>1006</v>
      </c>
      <c r="C28" t="s">
        <v>105</v>
      </c>
      <c r="D28" t="s">
        <v>104</v>
      </c>
    </row>
    <row r="29" spans="1:4" x14ac:dyDescent="0.2">
      <c r="A29">
        <v>28</v>
      </c>
      <c r="B29">
        <v>1006</v>
      </c>
      <c r="C29" t="s">
        <v>107</v>
      </c>
      <c r="D29" t="s">
        <v>104</v>
      </c>
    </row>
    <row r="30" spans="1:4" x14ac:dyDescent="0.2">
      <c r="A30">
        <v>29</v>
      </c>
      <c r="B30">
        <v>1006</v>
      </c>
      <c r="C30" t="s">
        <v>109</v>
      </c>
      <c r="D30" t="s">
        <v>106</v>
      </c>
    </row>
    <row r="31" spans="1:4" x14ac:dyDescent="0.2">
      <c r="A31">
        <v>30</v>
      </c>
      <c r="B31">
        <v>1006</v>
      </c>
      <c r="C31" t="s">
        <v>110</v>
      </c>
      <c r="D31" t="s">
        <v>106</v>
      </c>
    </row>
    <row r="32" spans="1:4" x14ac:dyDescent="0.2">
      <c r="A32">
        <v>31</v>
      </c>
      <c r="B32">
        <v>1007</v>
      </c>
      <c r="C32" t="s">
        <v>103</v>
      </c>
      <c r="D32" t="s">
        <v>106</v>
      </c>
    </row>
    <row r="33" spans="1:4" x14ac:dyDescent="0.2">
      <c r="A33">
        <v>32</v>
      </c>
      <c r="B33">
        <v>1007</v>
      </c>
      <c r="C33" t="s">
        <v>105</v>
      </c>
      <c r="D33" t="s">
        <v>104</v>
      </c>
    </row>
    <row r="34" spans="1:4" x14ac:dyDescent="0.2">
      <c r="A34">
        <v>33</v>
      </c>
      <c r="B34">
        <v>1007</v>
      </c>
      <c r="C34" t="s">
        <v>107</v>
      </c>
      <c r="D34" t="s">
        <v>108</v>
      </c>
    </row>
    <row r="35" spans="1:4" x14ac:dyDescent="0.2">
      <c r="A35">
        <v>34</v>
      </c>
      <c r="B35">
        <v>1007</v>
      </c>
      <c r="C35" t="s">
        <v>109</v>
      </c>
      <c r="D35" t="s">
        <v>108</v>
      </c>
    </row>
    <row r="36" spans="1:4" x14ac:dyDescent="0.2">
      <c r="A36">
        <v>35</v>
      </c>
      <c r="B36">
        <v>1007</v>
      </c>
      <c r="C36" t="s">
        <v>110</v>
      </c>
      <c r="D36" t="s">
        <v>106</v>
      </c>
    </row>
    <row r="37" spans="1:4" x14ac:dyDescent="0.2">
      <c r="A37">
        <v>36</v>
      </c>
      <c r="B37">
        <v>1008</v>
      </c>
      <c r="C37" t="s">
        <v>103</v>
      </c>
      <c r="D37" t="s">
        <v>108</v>
      </c>
    </row>
    <row r="38" spans="1:4" x14ac:dyDescent="0.2">
      <c r="A38">
        <v>37</v>
      </c>
      <c r="B38">
        <v>1008</v>
      </c>
      <c r="C38" t="s">
        <v>105</v>
      </c>
      <c r="D38" t="s">
        <v>104</v>
      </c>
    </row>
    <row r="39" spans="1:4" x14ac:dyDescent="0.2">
      <c r="A39">
        <v>38</v>
      </c>
      <c r="B39">
        <v>1008</v>
      </c>
      <c r="C39" t="s">
        <v>107</v>
      </c>
      <c r="D39" t="s">
        <v>104</v>
      </c>
    </row>
    <row r="40" spans="1:4" x14ac:dyDescent="0.2">
      <c r="A40">
        <v>39</v>
      </c>
      <c r="B40">
        <v>1008</v>
      </c>
      <c r="C40" t="s">
        <v>109</v>
      </c>
      <c r="D40" t="s">
        <v>108</v>
      </c>
    </row>
    <row r="41" spans="1:4" x14ac:dyDescent="0.2">
      <c r="A41">
        <v>40</v>
      </c>
      <c r="B41">
        <v>1008</v>
      </c>
      <c r="C41" t="s">
        <v>110</v>
      </c>
      <c r="D41" t="s">
        <v>106</v>
      </c>
    </row>
    <row r="42" spans="1:4" x14ac:dyDescent="0.2">
      <c r="A42">
        <v>41</v>
      </c>
      <c r="B42">
        <v>1009</v>
      </c>
      <c r="C42" t="s">
        <v>103</v>
      </c>
      <c r="D42" t="s">
        <v>104</v>
      </c>
    </row>
    <row r="43" spans="1:4" x14ac:dyDescent="0.2">
      <c r="A43">
        <v>42</v>
      </c>
      <c r="B43">
        <v>1009</v>
      </c>
      <c r="C43" t="s">
        <v>105</v>
      </c>
      <c r="D43" t="s">
        <v>108</v>
      </c>
    </row>
    <row r="44" spans="1:4" x14ac:dyDescent="0.2">
      <c r="A44">
        <v>43</v>
      </c>
      <c r="B44">
        <v>1009</v>
      </c>
      <c r="C44" t="s">
        <v>107</v>
      </c>
      <c r="D44" t="s">
        <v>108</v>
      </c>
    </row>
    <row r="45" spans="1:4" x14ac:dyDescent="0.2">
      <c r="A45">
        <v>44</v>
      </c>
      <c r="B45">
        <v>1009</v>
      </c>
      <c r="C45" t="s">
        <v>109</v>
      </c>
      <c r="D45" t="s">
        <v>104</v>
      </c>
    </row>
    <row r="46" spans="1:4" x14ac:dyDescent="0.2">
      <c r="A46">
        <v>45</v>
      </c>
      <c r="B46">
        <v>1009</v>
      </c>
      <c r="C46" t="s">
        <v>110</v>
      </c>
      <c r="D46" t="s">
        <v>104</v>
      </c>
    </row>
    <row r="47" spans="1:4" x14ac:dyDescent="0.2">
      <c r="A47">
        <v>46</v>
      </c>
      <c r="B47">
        <v>1010</v>
      </c>
      <c r="C47" t="s">
        <v>103</v>
      </c>
      <c r="D47" t="s">
        <v>106</v>
      </c>
    </row>
    <row r="48" spans="1:4" x14ac:dyDescent="0.2">
      <c r="A48">
        <v>47</v>
      </c>
      <c r="B48">
        <v>1010</v>
      </c>
      <c r="C48" t="s">
        <v>105</v>
      </c>
      <c r="D48" t="s">
        <v>104</v>
      </c>
    </row>
    <row r="49" spans="1:4" x14ac:dyDescent="0.2">
      <c r="A49">
        <v>48</v>
      </c>
      <c r="B49">
        <v>1010</v>
      </c>
      <c r="C49" t="s">
        <v>107</v>
      </c>
      <c r="D49" t="s">
        <v>104</v>
      </c>
    </row>
    <row r="50" spans="1:4" x14ac:dyDescent="0.2">
      <c r="A50">
        <v>49</v>
      </c>
      <c r="B50">
        <v>1010</v>
      </c>
      <c r="C50" t="s">
        <v>109</v>
      </c>
      <c r="D50" t="s">
        <v>106</v>
      </c>
    </row>
    <row r="51" spans="1:4" x14ac:dyDescent="0.2">
      <c r="A51">
        <v>50</v>
      </c>
      <c r="B51">
        <v>1010</v>
      </c>
      <c r="C51" t="s">
        <v>110</v>
      </c>
      <c r="D51" t="s">
        <v>104</v>
      </c>
    </row>
    <row r="52" spans="1:4" x14ac:dyDescent="0.2">
      <c r="A52">
        <v>51</v>
      </c>
      <c r="B52">
        <v>1011</v>
      </c>
      <c r="C52" t="s">
        <v>103</v>
      </c>
      <c r="D52" t="s">
        <v>108</v>
      </c>
    </row>
    <row r="53" spans="1:4" x14ac:dyDescent="0.2">
      <c r="A53">
        <v>52</v>
      </c>
      <c r="B53">
        <v>1011</v>
      </c>
      <c r="C53" t="s">
        <v>105</v>
      </c>
      <c r="D53" t="s">
        <v>106</v>
      </c>
    </row>
    <row r="54" spans="1:4" x14ac:dyDescent="0.2">
      <c r="A54">
        <v>53</v>
      </c>
      <c r="B54">
        <v>1011</v>
      </c>
      <c r="C54" t="s">
        <v>107</v>
      </c>
      <c r="D54" t="s">
        <v>106</v>
      </c>
    </row>
    <row r="55" spans="1:4" x14ac:dyDescent="0.2">
      <c r="A55">
        <v>54</v>
      </c>
      <c r="B55">
        <v>1011</v>
      </c>
      <c r="C55" t="s">
        <v>109</v>
      </c>
      <c r="D55" t="s">
        <v>104</v>
      </c>
    </row>
    <row r="56" spans="1:4" x14ac:dyDescent="0.2">
      <c r="A56">
        <v>55</v>
      </c>
      <c r="B56">
        <v>1011</v>
      </c>
      <c r="C56" t="s">
        <v>110</v>
      </c>
      <c r="D56" t="s">
        <v>108</v>
      </c>
    </row>
    <row r="57" spans="1:4" x14ac:dyDescent="0.2">
      <c r="A57">
        <v>56</v>
      </c>
      <c r="B57">
        <v>1012</v>
      </c>
      <c r="C57" t="s">
        <v>103</v>
      </c>
      <c r="D57" t="s">
        <v>106</v>
      </c>
    </row>
    <row r="58" spans="1:4" x14ac:dyDescent="0.2">
      <c r="A58">
        <v>57</v>
      </c>
      <c r="B58">
        <v>1012</v>
      </c>
      <c r="C58" t="s">
        <v>105</v>
      </c>
      <c r="D58" t="s">
        <v>106</v>
      </c>
    </row>
    <row r="59" spans="1:4" x14ac:dyDescent="0.2">
      <c r="A59">
        <v>58</v>
      </c>
      <c r="B59">
        <v>1012</v>
      </c>
      <c r="C59" t="s">
        <v>107</v>
      </c>
      <c r="D59" t="s">
        <v>104</v>
      </c>
    </row>
    <row r="60" spans="1:4" x14ac:dyDescent="0.2">
      <c r="A60">
        <v>59</v>
      </c>
      <c r="B60">
        <v>1012</v>
      </c>
      <c r="C60" t="s">
        <v>109</v>
      </c>
      <c r="D60" t="s">
        <v>108</v>
      </c>
    </row>
    <row r="61" spans="1:4" x14ac:dyDescent="0.2">
      <c r="A61">
        <v>60</v>
      </c>
      <c r="B61">
        <v>1012</v>
      </c>
      <c r="C61" t="s">
        <v>110</v>
      </c>
      <c r="D61" t="s">
        <v>108</v>
      </c>
    </row>
    <row r="62" spans="1:4" x14ac:dyDescent="0.2">
      <c r="A62">
        <v>61</v>
      </c>
      <c r="B62">
        <v>1013</v>
      </c>
      <c r="C62" t="s">
        <v>103</v>
      </c>
      <c r="D62" t="s">
        <v>108</v>
      </c>
    </row>
    <row r="63" spans="1:4" x14ac:dyDescent="0.2">
      <c r="A63">
        <v>62</v>
      </c>
      <c r="B63">
        <v>1013</v>
      </c>
      <c r="C63" t="s">
        <v>105</v>
      </c>
      <c r="D63" t="s">
        <v>104</v>
      </c>
    </row>
    <row r="64" spans="1:4" x14ac:dyDescent="0.2">
      <c r="A64">
        <v>63</v>
      </c>
      <c r="B64">
        <v>1013</v>
      </c>
      <c r="C64" t="s">
        <v>107</v>
      </c>
      <c r="D64" t="s">
        <v>104</v>
      </c>
    </row>
    <row r="65" spans="1:4" x14ac:dyDescent="0.2">
      <c r="A65">
        <v>64</v>
      </c>
      <c r="B65">
        <v>1013</v>
      </c>
      <c r="C65" t="s">
        <v>109</v>
      </c>
      <c r="D65" t="s">
        <v>104</v>
      </c>
    </row>
    <row r="66" spans="1:4" x14ac:dyDescent="0.2">
      <c r="A66">
        <v>65</v>
      </c>
      <c r="B66">
        <v>1013</v>
      </c>
      <c r="C66" t="s">
        <v>110</v>
      </c>
      <c r="D66" t="s">
        <v>106</v>
      </c>
    </row>
    <row r="67" spans="1:4" x14ac:dyDescent="0.2">
      <c r="A67">
        <v>66</v>
      </c>
      <c r="B67">
        <v>1014</v>
      </c>
      <c r="C67" t="s">
        <v>103</v>
      </c>
      <c r="D67" t="s">
        <v>104</v>
      </c>
    </row>
    <row r="68" spans="1:4" x14ac:dyDescent="0.2">
      <c r="A68">
        <v>67</v>
      </c>
      <c r="B68">
        <v>1014</v>
      </c>
      <c r="C68" t="s">
        <v>105</v>
      </c>
      <c r="D68" t="s">
        <v>108</v>
      </c>
    </row>
    <row r="69" spans="1:4" x14ac:dyDescent="0.2">
      <c r="A69">
        <v>68</v>
      </c>
      <c r="B69">
        <v>1014</v>
      </c>
      <c r="C69" t="s">
        <v>107</v>
      </c>
      <c r="D69" t="s">
        <v>104</v>
      </c>
    </row>
    <row r="70" spans="1:4" x14ac:dyDescent="0.2">
      <c r="A70">
        <v>69</v>
      </c>
      <c r="B70">
        <v>1014</v>
      </c>
      <c r="C70" t="s">
        <v>109</v>
      </c>
      <c r="D70" t="s">
        <v>108</v>
      </c>
    </row>
    <row r="71" spans="1:4" x14ac:dyDescent="0.2">
      <c r="A71">
        <v>70</v>
      </c>
      <c r="B71">
        <v>1014</v>
      </c>
      <c r="C71" t="s">
        <v>110</v>
      </c>
      <c r="D71" t="s">
        <v>106</v>
      </c>
    </row>
    <row r="72" spans="1:4" x14ac:dyDescent="0.2">
      <c r="A72">
        <v>71</v>
      </c>
      <c r="B72">
        <v>1015</v>
      </c>
      <c r="C72" t="s">
        <v>103</v>
      </c>
      <c r="D72" t="s">
        <v>108</v>
      </c>
    </row>
    <row r="73" spans="1:4" x14ac:dyDescent="0.2">
      <c r="A73">
        <v>72</v>
      </c>
      <c r="B73">
        <v>1015</v>
      </c>
      <c r="C73" t="s">
        <v>105</v>
      </c>
      <c r="D73" t="s">
        <v>106</v>
      </c>
    </row>
    <row r="74" spans="1:4" x14ac:dyDescent="0.2">
      <c r="A74">
        <v>73</v>
      </c>
      <c r="B74">
        <v>1015</v>
      </c>
      <c r="C74" t="s">
        <v>107</v>
      </c>
      <c r="D74" t="s">
        <v>104</v>
      </c>
    </row>
    <row r="75" spans="1:4" x14ac:dyDescent="0.2">
      <c r="A75">
        <v>74</v>
      </c>
      <c r="B75">
        <v>1015</v>
      </c>
      <c r="C75" t="s">
        <v>109</v>
      </c>
      <c r="D75" t="s">
        <v>106</v>
      </c>
    </row>
    <row r="76" spans="1:4" x14ac:dyDescent="0.2">
      <c r="A76">
        <v>75</v>
      </c>
      <c r="B76">
        <v>1015</v>
      </c>
      <c r="C76" t="s">
        <v>110</v>
      </c>
      <c r="D76" t="s">
        <v>106</v>
      </c>
    </row>
    <row r="77" spans="1:4" x14ac:dyDescent="0.2">
      <c r="A77">
        <v>76</v>
      </c>
      <c r="B77">
        <v>1016</v>
      </c>
      <c r="C77" t="s">
        <v>103</v>
      </c>
      <c r="D77" t="s">
        <v>104</v>
      </c>
    </row>
    <row r="78" spans="1:4" x14ac:dyDescent="0.2">
      <c r="A78">
        <v>77</v>
      </c>
      <c r="B78">
        <v>1016</v>
      </c>
      <c r="C78" t="s">
        <v>105</v>
      </c>
      <c r="D78" t="s">
        <v>104</v>
      </c>
    </row>
    <row r="79" spans="1:4" x14ac:dyDescent="0.2">
      <c r="A79">
        <v>78</v>
      </c>
      <c r="B79">
        <v>1016</v>
      </c>
      <c r="C79" t="s">
        <v>107</v>
      </c>
      <c r="D79" t="s">
        <v>106</v>
      </c>
    </row>
    <row r="80" spans="1:4" x14ac:dyDescent="0.2">
      <c r="A80">
        <v>79</v>
      </c>
      <c r="B80">
        <v>1016</v>
      </c>
      <c r="C80" t="s">
        <v>109</v>
      </c>
      <c r="D80" t="s">
        <v>108</v>
      </c>
    </row>
    <row r="81" spans="1:4" x14ac:dyDescent="0.2">
      <c r="A81">
        <v>80</v>
      </c>
      <c r="B81">
        <v>1016</v>
      </c>
      <c r="C81" t="s">
        <v>110</v>
      </c>
      <c r="D81" t="s">
        <v>104</v>
      </c>
    </row>
    <row r="82" spans="1:4" x14ac:dyDescent="0.2">
      <c r="A82">
        <v>81</v>
      </c>
      <c r="B82">
        <v>1017</v>
      </c>
      <c r="C82" t="s">
        <v>103</v>
      </c>
      <c r="D82" t="s">
        <v>108</v>
      </c>
    </row>
    <row r="83" spans="1:4" x14ac:dyDescent="0.2">
      <c r="A83">
        <v>82</v>
      </c>
      <c r="B83">
        <v>1017</v>
      </c>
      <c r="C83" t="s">
        <v>105</v>
      </c>
      <c r="D83" t="s">
        <v>106</v>
      </c>
    </row>
    <row r="84" spans="1:4" x14ac:dyDescent="0.2">
      <c r="A84">
        <v>83</v>
      </c>
      <c r="B84">
        <v>1017</v>
      </c>
      <c r="C84" t="s">
        <v>107</v>
      </c>
      <c r="D84" t="s">
        <v>106</v>
      </c>
    </row>
    <row r="85" spans="1:4" x14ac:dyDescent="0.2">
      <c r="A85">
        <v>84</v>
      </c>
      <c r="B85">
        <v>1017</v>
      </c>
      <c r="C85" t="s">
        <v>109</v>
      </c>
      <c r="D85" t="s">
        <v>108</v>
      </c>
    </row>
    <row r="86" spans="1:4" x14ac:dyDescent="0.2">
      <c r="A86">
        <v>85</v>
      </c>
      <c r="B86">
        <v>1017</v>
      </c>
      <c r="C86" t="s">
        <v>110</v>
      </c>
      <c r="D86" t="s">
        <v>104</v>
      </c>
    </row>
    <row r="87" spans="1:4" x14ac:dyDescent="0.2">
      <c r="A87">
        <v>86</v>
      </c>
      <c r="B87">
        <v>1018</v>
      </c>
      <c r="C87" t="s">
        <v>103</v>
      </c>
      <c r="D87" t="s">
        <v>106</v>
      </c>
    </row>
    <row r="88" spans="1:4" x14ac:dyDescent="0.2">
      <c r="A88">
        <v>87</v>
      </c>
      <c r="B88">
        <v>1018</v>
      </c>
      <c r="C88" t="s">
        <v>105</v>
      </c>
      <c r="D88" t="s">
        <v>104</v>
      </c>
    </row>
    <row r="89" spans="1:4" x14ac:dyDescent="0.2">
      <c r="A89">
        <v>88</v>
      </c>
      <c r="B89">
        <v>1018</v>
      </c>
      <c r="C89" t="s">
        <v>107</v>
      </c>
      <c r="D89" t="s">
        <v>106</v>
      </c>
    </row>
    <row r="90" spans="1:4" x14ac:dyDescent="0.2">
      <c r="A90">
        <v>89</v>
      </c>
      <c r="B90">
        <v>1018</v>
      </c>
      <c r="C90" t="s">
        <v>109</v>
      </c>
      <c r="D90" t="s">
        <v>106</v>
      </c>
    </row>
    <row r="91" spans="1:4" x14ac:dyDescent="0.2">
      <c r="A91">
        <v>90</v>
      </c>
      <c r="B91">
        <v>1018</v>
      </c>
      <c r="C91" t="s">
        <v>110</v>
      </c>
      <c r="D91" t="s">
        <v>108</v>
      </c>
    </row>
    <row r="92" spans="1:4" x14ac:dyDescent="0.2">
      <c r="A92">
        <v>91</v>
      </c>
      <c r="B92">
        <v>1019</v>
      </c>
      <c r="C92" t="s">
        <v>103</v>
      </c>
      <c r="D92" t="s">
        <v>106</v>
      </c>
    </row>
    <row r="93" spans="1:4" x14ac:dyDescent="0.2">
      <c r="A93">
        <v>92</v>
      </c>
      <c r="B93">
        <v>1019</v>
      </c>
      <c r="C93" t="s">
        <v>105</v>
      </c>
      <c r="D93" t="s">
        <v>108</v>
      </c>
    </row>
    <row r="94" spans="1:4" x14ac:dyDescent="0.2">
      <c r="A94">
        <v>93</v>
      </c>
      <c r="B94">
        <v>1019</v>
      </c>
      <c r="C94" t="s">
        <v>107</v>
      </c>
      <c r="D94" t="s">
        <v>106</v>
      </c>
    </row>
    <row r="95" spans="1:4" x14ac:dyDescent="0.2">
      <c r="A95">
        <v>94</v>
      </c>
      <c r="B95">
        <v>1019</v>
      </c>
      <c r="C95" t="s">
        <v>109</v>
      </c>
      <c r="D95" t="s">
        <v>106</v>
      </c>
    </row>
    <row r="96" spans="1:4" x14ac:dyDescent="0.2">
      <c r="A96">
        <v>95</v>
      </c>
      <c r="B96">
        <v>1019</v>
      </c>
      <c r="C96" t="s">
        <v>110</v>
      </c>
      <c r="D96" t="s">
        <v>106</v>
      </c>
    </row>
    <row r="97" spans="1:4" x14ac:dyDescent="0.2">
      <c r="A97">
        <v>96</v>
      </c>
      <c r="B97">
        <v>1020</v>
      </c>
      <c r="C97" t="s">
        <v>103</v>
      </c>
      <c r="D97" t="s">
        <v>104</v>
      </c>
    </row>
    <row r="98" spans="1:4" x14ac:dyDescent="0.2">
      <c r="A98">
        <v>97</v>
      </c>
      <c r="B98">
        <v>1020</v>
      </c>
      <c r="C98" t="s">
        <v>105</v>
      </c>
      <c r="D98" t="s">
        <v>106</v>
      </c>
    </row>
    <row r="99" spans="1:4" x14ac:dyDescent="0.2">
      <c r="A99">
        <v>98</v>
      </c>
      <c r="B99">
        <v>1020</v>
      </c>
      <c r="C99" t="s">
        <v>107</v>
      </c>
      <c r="D99" t="s">
        <v>108</v>
      </c>
    </row>
    <row r="100" spans="1:4" x14ac:dyDescent="0.2">
      <c r="A100">
        <v>99</v>
      </c>
      <c r="B100">
        <v>1020</v>
      </c>
      <c r="C100" t="s">
        <v>109</v>
      </c>
      <c r="D100" t="s">
        <v>106</v>
      </c>
    </row>
    <row r="101" spans="1:4" x14ac:dyDescent="0.2">
      <c r="A101">
        <v>100</v>
      </c>
      <c r="B101">
        <v>1020</v>
      </c>
      <c r="C101" t="s">
        <v>110</v>
      </c>
      <c r="D101" t="s">
        <v>108</v>
      </c>
    </row>
    <row r="102" spans="1:4" x14ac:dyDescent="0.2">
      <c r="A102">
        <v>101</v>
      </c>
      <c r="B102">
        <v>1021</v>
      </c>
      <c r="C102" t="s">
        <v>103</v>
      </c>
      <c r="D102" t="s">
        <v>106</v>
      </c>
    </row>
    <row r="103" spans="1:4" x14ac:dyDescent="0.2">
      <c r="A103">
        <v>102</v>
      </c>
      <c r="B103">
        <v>1021</v>
      </c>
      <c r="C103" t="s">
        <v>105</v>
      </c>
      <c r="D103" t="s">
        <v>104</v>
      </c>
    </row>
    <row r="104" spans="1:4" x14ac:dyDescent="0.2">
      <c r="A104">
        <v>103</v>
      </c>
      <c r="B104">
        <v>1021</v>
      </c>
      <c r="C104" t="s">
        <v>107</v>
      </c>
      <c r="D104" t="s">
        <v>108</v>
      </c>
    </row>
    <row r="105" spans="1:4" x14ac:dyDescent="0.2">
      <c r="A105">
        <v>104</v>
      </c>
      <c r="B105">
        <v>1021</v>
      </c>
      <c r="C105" t="s">
        <v>109</v>
      </c>
      <c r="D105" t="s">
        <v>108</v>
      </c>
    </row>
    <row r="106" spans="1:4" x14ac:dyDescent="0.2">
      <c r="A106">
        <v>105</v>
      </c>
      <c r="B106">
        <v>1021</v>
      </c>
      <c r="C106" t="s">
        <v>110</v>
      </c>
      <c r="D106" t="s">
        <v>106</v>
      </c>
    </row>
    <row r="107" spans="1:4" x14ac:dyDescent="0.2">
      <c r="A107">
        <v>106</v>
      </c>
      <c r="B107">
        <v>1022</v>
      </c>
      <c r="C107" t="s">
        <v>103</v>
      </c>
      <c r="D107" t="s">
        <v>108</v>
      </c>
    </row>
    <row r="108" spans="1:4" x14ac:dyDescent="0.2">
      <c r="A108">
        <v>107</v>
      </c>
      <c r="B108">
        <v>1022</v>
      </c>
      <c r="C108" t="s">
        <v>105</v>
      </c>
      <c r="D108" t="s">
        <v>106</v>
      </c>
    </row>
    <row r="109" spans="1:4" x14ac:dyDescent="0.2">
      <c r="A109">
        <v>108</v>
      </c>
      <c r="B109">
        <v>1022</v>
      </c>
      <c r="C109" t="s">
        <v>107</v>
      </c>
      <c r="D109" t="s">
        <v>106</v>
      </c>
    </row>
    <row r="110" spans="1:4" x14ac:dyDescent="0.2">
      <c r="A110">
        <v>109</v>
      </c>
      <c r="B110">
        <v>1022</v>
      </c>
      <c r="C110" t="s">
        <v>109</v>
      </c>
      <c r="D110" t="s">
        <v>104</v>
      </c>
    </row>
    <row r="111" spans="1:4" x14ac:dyDescent="0.2">
      <c r="A111">
        <v>110</v>
      </c>
      <c r="B111">
        <v>1022</v>
      </c>
      <c r="C111" t="s">
        <v>110</v>
      </c>
      <c r="D111" t="s">
        <v>106</v>
      </c>
    </row>
    <row r="112" spans="1:4" x14ac:dyDescent="0.2">
      <c r="A112">
        <v>111</v>
      </c>
      <c r="B112">
        <v>1023</v>
      </c>
      <c r="C112" t="s">
        <v>103</v>
      </c>
      <c r="D112" t="s">
        <v>108</v>
      </c>
    </row>
    <row r="113" spans="1:4" x14ac:dyDescent="0.2">
      <c r="A113">
        <v>112</v>
      </c>
      <c r="B113">
        <v>1023</v>
      </c>
      <c r="C113" t="s">
        <v>105</v>
      </c>
      <c r="D113" t="s">
        <v>106</v>
      </c>
    </row>
    <row r="114" spans="1:4" x14ac:dyDescent="0.2">
      <c r="A114">
        <v>113</v>
      </c>
      <c r="B114">
        <v>1023</v>
      </c>
      <c r="C114" t="s">
        <v>107</v>
      </c>
      <c r="D114" t="s">
        <v>106</v>
      </c>
    </row>
    <row r="115" spans="1:4" x14ac:dyDescent="0.2">
      <c r="A115">
        <v>114</v>
      </c>
      <c r="B115">
        <v>1023</v>
      </c>
      <c r="C115" t="s">
        <v>109</v>
      </c>
      <c r="D115" t="s">
        <v>106</v>
      </c>
    </row>
    <row r="116" spans="1:4" x14ac:dyDescent="0.2">
      <c r="A116">
        <v>115</v>
      </c>
      <c r="B116">
        <v>1023</v>
      </c>
      <c r="C116" t="s">
        <v>110</v>
      </c>
      <c r="D116" t="s">
        <v>106</v>
      </c>
    </row>
    <row r="117" spans="1:4" x14ac:dyDescent="0.2">
      <c r="A117">
        <v>116</v>
      </c>
      <c r="B117">
        <v>1024</v>
      </c>
      <c r="C117" t="s">
        <v>103</v>
      </c>
      <c r="D117" t="s">
        <v>108</v>
      </c>
    </row>
    <row r="118" spans="1:4" x14ac:dyDescent="0.2">
      <c r="A118">
        <v>117</v>
      </c>
      <c r="B118">
        <v>1024</v>
      </c>
      <c r="C118" t="s">
        <v>105</v>
      </c>
      <c r="D118" t="s">
        <v>106</v>
      </c>
    </row>
    <row r="119" spans="1:4" x14ac:dyDescent="0.2">
      <c r="A119">
        <v>118</v>
      </c>
      <c r="B119">
        <v>1024</v>
      </c>
      <c r="C119" t="s">
        <v>107</v>
      </c>
      <c r="D119" t="s">
        <v>108</v>
      </c>
    </row>
    <row r="120" spans="1:4" x14ac:dyDescent="0.2">
      <c r="A120">
        <v>119</v>
      </c>
      <c r="B120">
        <v>1024</v>
      </c>
      <c r="C120" t="s">
        <v>109</v>
      </c>
      <c r="D120" t="s">
        <v>104</v>
      </c>
    </row>
    <row r="121" spans="1:4" x14ac:dyDescent="0.2">
      <c r="A121">
        <v>120</v>
      </c>
      <c r="B121">
        <v>1024</v>
      </c>
      <c r="C121" t="s">
        <v>110</v>
      </c>
      <c r="D121" t="s">
        <v>104</v>
      </c>
    </row>
    <row r="122" spans="1:4" x14ac:dyDescent="0.2">
      <c r="A122">
        <v>121</v>
      </c>
      <c r="B122">
        <v>1025</v>
      </c>
      <c r="C122" t="s">
        <v>103</v>
      </c>
      <c r="D122" t="s">
        <v>106</v>
      </c>
    </row>
    <row r="123" spans="1:4" x14ac:dyDescent="0.2">
      <c r="A123">
        <v>122</v>
      </c>
      <c r="B123">
        <v>1025</v>
      </c>
      <c r="C123" t="s">
        <v>105</v>
      </c>
      <c r="D123" t="s">
        <v>104</v>
      </c>
    </row>
    <row r="124" spans="1:4" x14ac:dyDescent="0.2">
      <c r="A124">
        <v>123</v>
      </c>
      <c r="B124">
        <v>1025</v>
      </c>
      <c r="C124" t="s">
        <v>107</v>
      </c>
      <c r="D124" t="s">
        <v>106</v>
      </c>
    </row>
    <row r="125" spans="1:4" x14ac:dyDescent="0.2">
      <c r="A125">
        <v>124</v>
      </c>
      <c r="B125">
        <v>1025</v>
      </c>
      <c r="C125" t="s">
        <v>109</v>
      </c>
      <c r="D125" t="s">
        <v>108</v>
      </c>
    </row>
    <row r="126" spans="1:4" x14ac:dyDescent="0.2">
      <c r="A126">
        <v>125</v>
      </c>
      <c r="B126">
        <v>1025</v>
      </c>
      <c r="C126" t="s">
        <v>110</v>
      </c>
      <c r="D126" t="s">
        <v>106</v>
      </c>
    </row>
    <row r="127" spans="1:4" x14ac:dyDescent="0.2">
      <c r="A127">
        <v>126</v>
      </c>
      <c r="B127">
        <v>1026</v>
      </c>
      <c r="C127" t="s">
        <v>103</v>
      </c>
      <c r="D127" t="s">
        <v>104</v>
      </c>
    </row>
    <row r="128" spans="1:4" x14ac:dyDescent="0.2">
      <c r="A128">
        <v>127</v>
      </c>
      <c r="B128">
        <v>1026</v>
      </c>
      <c r="C128" t="s">
        <v>105</v>
      </c>
      <c r="D128" t="s">
        <v>108</v>
      </c>
    </row>
    <row r="129" spans="1:4" x14ac:dyDescent="0.2">
      <c r="A129">
        <v>128</v>
      </c>
      <c r="B129">
        <v>1026</v>
      </c>
      <c r="C129" t="s">
        <v>107</v>
      </c>
      <c r="D129" t="s">
        <v>106</v>
      </c>
    </row>
    <row r="130" spans="1:4" x14ac:dyDescent="0.2">
      <c r="A130">
        <v>129</v>
      </c>
      <c r="B130">
        <v>1026</v>
      </c>
      <c r="C130" t="s">
        <v>109</v>
      </c>
      <c r="D130" t="s">
        <v>108</v>
      </c>
    </row>
    <row r="131" spans="1:4" x14ac:dyDescent="0.2">
      <c r="A131">
        <v>130</v>
      </c>
      <c r="B131">
        <v>1026</v>
      </c>
      <c r="C131" t="s">
        <v>110</v>
      </c>
      <c r="D131" t="s">
        <v>104</v>
      </c>
    </row>
    <row r="132" spans="1:4" x14ac:dyDescent="0.2">
      <c r="A132">
        <v>131</v>
      </c>
      <c r="B132">
        <v>1027</v>
      </c>
      <c r="C132" t="s">
        <v>103</v>
      </c>
      <c r="D132" t="s">
        <v>106</v>
      </c>
    </row>
    <row r="133" spans="1:4" x14ac:dyDescent="0.2">
      <c r="A133">
        <v>132</v>
      </c>
      <c r="B133">
        <v>1027</v>
      </c>
      <c r="C133" t="s">
        <v>105</v>
      </c>
      <c r="D133" t="s">
        <v>108</v>
      </c>
    </row>
    <row r="134" spans="1:4" x14ac:dyDescent="0.2">
      <c r="A134">
        <v>133</v>
      </c>
      <c r="B134">
        <v>1027</v>
      </c>
      <c r="C134" t="s">
        <v>107</v>
      </c>
      <c r="D134" t="s">
        <v>106</v>
      </c>
    </row>
    <row r="135" spans="1:4" x14ac:dyDescent="0.2">
      <c r="A135">
        <v>134</v>
      </c>
      <c r="B135">
        <v>1027</v>
      </c>
      <c r="C135" t="s">
        <v>109</v>
      </c>
      <c r="D135" t="s">
        <v>104</v>
      </c>
    </row>
    <row r="136" spans="1:4" x14ac:dyDescent="0.2">
      <c r="A136">
        <v>135</v>
      </c>
      <c r="B136">
        <v>1027</v>
      </c>
      <c r="C136" t="s">
        <v>110</v>
      </c>
      <c r="D136" t="s">
        <v>108</v>
      </c>
    </row>
    <row r="137" spans="1:4" x14ac:dyDescent="0.2">
      <c r="A137">
        <v>136</v>
      </c>
      <c r="B137">
        <v>1028</v>
      </c>
      <c r="C137" t="s">
        <v>103</v>
      </c>
      <c r="D137" t="s">
        <v>108</v>
      </c>
    </row>
    <row r="138" spans="1:4" x14ac:dyDescent="0.2">
      <c r="A138">
        <v>137</v>
      </c>
      <c r="B138">
        <v>1028</v>
      </c>
      <c r="C138" t="s">
        <v>105</v>
      </c>
      <c r="D138" t="s">
        <v>104</v>
      </c>
    </row>
    <row r="139" spans="1:4" x14ac:dyDescent="0.2">
      <c r="A139">
        <v>138</v>
      </c>
      <c r="B139">
        <v>1028</v>
      </c>
      <c r="C139" t="s">
        <v>107</v>
      </c>
      <c r="D139" t="s">
        <v>104</v>
      </c>
    </row>
    <row r="140" spans="1:4" x14ac:dyDescent="0.2">
      <c r="A140">
        <v>139</v>
      </c>
      <c r="B140">
        <v>1028</v>
      </c>
      <c r="C140" t="s">
        <v>109</v>
      </c>
      <c r="D140" t="s">
        <v>104</v>
      </c>
    </row>
    <row r="141" spans="1:4" x14ac:dyDescent="0.2">
      <c r="A141">
        <v>140</v>
      </c>
      <c r="B141">
        <v>1028</v>
      </c>
      <c r="C141" t="s">
        <v>110</v>
      </c>
      <c r="D141" t="s">
        <v>106</v>
      </c>
    </row>
    <row r="142" spans="1:4" x14ac:dyDescent="0.2">
      <c r="A142">
        <v>141</v>
      </c>
      <c r="B142">
        <v>1029</v>
      </c>
      <c r="C142" t="s">
        <v>103</v>
      </c>
      <c r="D142" t="s">
        <v>106</v>
      </c>
    </row>
    <row r="143" spans="1:4" x14ac:dyDescent="0.2">
      <c r="A143">
        <v>142</v>
      </c>
      <c r="B143">
        <v>1029</v>
      </c>
      <c r="C143" t="s">
        <v>105</v>
      </c>
      <c r="D143" t="s">
        <v>108</v>
      </c>
    </row>
    <row r="144" spans="1:4" x14ac:dyDescent="0.2">
      <c r="A144">
        <v>143</v>
      </c>
      <c r="B144">
        <v>1029</v>
      </c>
      <c r="C144" t="s">
        <v>107</v>
      </c>
      <c r="D144" t="s">
        <v>108</v>
      </c>
    </row>
    <row r="145" spans="1:4" x14ac:dyDescent="0.2">
      <c r="A145">
        <v>144</v>
      </c>
      <c r="B145">
        <v>1029</v>
      </c>
      <c r="C145" t="s">
        <v>109</v>
      </c>
      <c r="D145" t="s">
        <v>106</v>
      </c>
    </row>
    <row r="146" spans="1:4" x14ac:dyDescent="0.2">
      <c r="A146">
        <v>145</v>
      </c>
      <c r="B146">
        <v>1029</v>
      </c>
      <c r="C146" t="s">
        <v>110</v>
      </c>
      <c r="D146" t="s">
        <v>108</v>
      </c>
    </row>
    <row r="147" spans="1:4" x14ac:dyDescent="0.2">
      <c r="A147">
        <v>146</v>
      </c>
      <c r="B147">
        <v>1030</v>
      </c>
      <c r="C147" t="s">
        <v>103</v>
      </c>
      <c r="D147" t="s">
        <v>106</v>
      </c>
    </row>
    <row r="148" spans="1:4" x14ac:dyDescent="0.2">
      <c r="A148">
        <v>147</v>
      </c>
      <c r="B148">
        <v>1030</v>
      </c>
      <c r="C148" t="s">
        <v>105</v>
      </c>
      <c r="D148" t="s">
        <v>108</v>
      </c>
    </row>
    <row r="149" spans="1:4" x14ac:dyDescent="0.2">
      <c r="A149">
        <v>148</v>
      </c>
      <c r="B149">
        <v>1030</v>
      </c>
      <c r="C149" t="s">
        <v>107</v>
      </c>
      <c r="D149" t="s">
        <v>106</v>
      </c>
    </row>
    <row r="150" spans="1:4" x14ac:dyDescent="0.2">
      <c r="A150">
        <v>149</v>
      </c>
      <c r="B150">
        <v>1030</v>
      </c>
      <c r="C150" t="s">
        <v>109</v>
      </c>
      <c r="D150" t="s">
        <v>106</v>
      </c>
    </row>
    <row r="151" spans="1:4" x14ac:dyDescent="0.2">
      <c r="A151">
        <v>150</v>
      </c>
      <c r="B151">
        <v>1030</v>
      </c>
      <c r="C151" t="s">
        <v>110</v>
      </c>
      <c r="D151" t="s">
        <v>108</v>
      </c>
    </row>
    <row r="152" spans="1:4" x14ac:dyDescent="0.2">
      <c r="A152">
        <v>151</v>
      </c>
      <c r="B152">
        <v>1031</v>
      </c>
      <c r="C152" t="s">
        <v>103</v>
      </c>
      <c r="D152" t="s">
        <v>106</v>
      </c>
    </row>
    <row r="153" spans="1:4" x14ac:dyDescent="0.2">
      <c r="A153">
        <v>152</v>
      </c>
      <c r="B153">
        <v>1031</v>
      </c>
      <c r="C153" t="s">
        <v>105</v>
      </c>
      <c r="D153" t="s">
        <v>106</v>
      </c>
    </row>
    <row r="154" spans="1:4" x14ac:dyDescent="0.2">
      <c r="A154">
        <v>153</v>
      </c>
      <c r="B154">
        <v>1031</v>
      </c>
      <c r="C154" t="s">
        <v>107</v>
      </c>
      <c r="D154" t="s">
        <v>108</v>
      </c>
    </row>
    <row r="155" spans="1:4" x14ac:dyDescent="0.2">
      <c r="A155">
        <v>154</v>
      </c>
      <c r="B155">
        <v>1031</v>
      </c>
      <c r="C155" t="s">
        <v>109</v>
      </c>
      <c r="D155" t="s">
        <v>106</v>
      </c>
    </row>
    <row r="156" spans="1:4" x14ac:dyDescent="0.2">
      <c r="A156">
        <v>155</v>
      </c>
      <c r="B156">
        <v>1031</v>
      </c>
      <c r="C156" t="s">
        <v>110</v>
      </c>
      <c r="D156" t="s">
        <v>108</v>
      </c>
    </row>
    <row r="157" spans="1:4" x14ac:dyDescent="0.2">
      <c r="A157">
        <v>156</v>
      </c>
      <c r="B157">
        <v>1032</v>
      </c>
      <c r="C157" t="s">
        <v>103</v>
      </c>
      <c r="D157" t="s">
        <v>104</v>
      </c>
    </row>
    <row r="158" spans="1:4" x14ac:dyDescent="0.2">
      <c r="A158">
        <v>157</v>
      </c>
      <c r="B158">
        <v>1032</v>
      </c>
      <c r="C158" t="s">
        <v>105</v>
      </c>
      <c r="D158" t="s">
        <v>104</v>
      </c>
    </row>
    <row r="159" spans="1:4" x14ac:dyDescent="0.2">
      <c r="A159">
        <v>158</v>
      </c>
      <c r="B159">
        <v>1032</v>
      </c>
      <c r="C159" t="s">
        <v>107</v>
      </c>
      <c r="D159" t="s">
        <v>106</v>
      </c>
    </row>
    <row r="160" spans="1:4" x14ac:dyDescent="0.2">
      <c r="A160">
        <v>159</v>
      </c>
      <c r="B160">
        <v>1032</v>
      </c>
      <c r="C160" t="s">
        <v>109</v>
      </c>
      <c r="D160" t="s">
        <v>106</v>
      </c>
    </row>
    <row r="161" spans="1:4" x14ac:dyDescent="0.2">
      <c r="A161">
        <v>160</v>
      </c>
      <c r="B161">
        <v>1032</v>
      </c>
      <c r="C161" t="s">
        <v>110</v>
      </c>
      <c r="D161" t="s">
        <v>104</v>
      </c>
    </row>
    <row r="162" spans="1:4" x14ac:dyDescent="0.2">
      <c r="A162">
        <v>161</v>
      </c>
      <c r="B162">
        <v>1033</v>
      </c>
      <c r="C162" t="s">
        <v>103</v>
      </c>
      <c r="D162" t="s">
        <v>104</v>
      </c>
    </row>
    <row r="163" spans="1:4" x14ac:dyDescent="0.2">
      <c r="A163">
        <v>162</v>
      </c>
      <c r="B163">
        <v>1033</v>
      </c>
      <c r="C163" t="s">
        <v>105</v>
      </c>
      <c r="D163" t="s">
        <v>104</v>
      </c>
    </row>
    <row r="164" spans="1:4" x14ac:dyDescent="0.2">
      <c r="A164">
        <v>163</v>
      </c>
      <c r="B164">
        <v>1033</v>
      </c>
      <c r="C164" t="s">
        <v>107</v>
      </c>
      <c r="D164" t="s">
        <v>106</v>
      </c>
    </row>
    <row r="165" spans="1:4" x14ac:dyDescent="0.2">
      <c r="A165">
        <v>164</v>
      </c>
      <c r="B165">
        <v>1033</v>
      </c>
      <c r="C165" t="s">
        <v>109</v>
      </c>
      <c r="D165" t="s">
        <v>108</v>
      </c>
    </row>
    <row r="166" spans="1:4" x14ac:dyDescent="0.2">
      <c r="A166">
        <v>165</v>
      </c>
      <c r="B166">
        <v>1033</v>
      </c>
      <c r="C166" t="s">
        <v>110</v>
      </c>
      <c r="D166" t="s">
        <v>104</v>
      </c>
    </row>
    <row r="167" spans="1:4" x14ac:dyDescent="0.2">
      <c r="A167">
        <v>166</v>
      </c>
      <c r="B167">
        <v>1034</v>
      </c>
      <c r="C167" t="s">
        <v>103</v>
      </c>
      <c r="D167" t="s">
        <v>108</v>
      </c>
    </row>
    <row r="168" spans="1:4" x14ac:dyDescent="0.2">
      <c r="A168">
        <v>167</v>
      </c>
      <c r="B168">
        <v>1034</v>
      </c>
      <c r="C168" t="s">
        <v>105</v>
      </c>
      <c r="D168" t="s">
        <v>106</v>
      </c>
    </row>
    <row r="169" spans="1:4" x14ac:dyDescent="0.2">
      <c r="A169">
        <v>168</v>
      </c>
      <c r="B169">
        <v>1034</v>
      </c>
      <c r="C169" t="s">
        <v>107</v>
      </c>
      <c r="D169" t="s">
        <v>104</v>
      </c>
    </row>
    <row r="170" spans="1:4" x14ac:dyDescent="0.2">
      <c r="A170">
        <v>169</v>
      </c>
      <c r="B170">
        <v>1034</v>
      </c>
      <c r="C170" t="s">
        <v>109</v>
      </c>
      <c r="D170" t="s">
        <v>106</v>
      </c>
    </row>
    <row r="171" spans="1:4" x14ac:dyDescent="0.2">
      <c r="A171">
        <v>170</v>
      </c>
      <c r="B171">
        <v>1034</v>
      </c>
      <c r="C171" t="s">
        <v>110</v>
      </c>
      <c r="D171" t="s">
        <v>108</v>
      </c>
    </row>
    <row r="172" spans="1:4" x14ac:dyDescent="0.2">
      <c r="A172">
        <v>171</v>
      </c>
      <c r="B172">
        <v>1035</v>
      </c>
      <c r="C172" t="s">
        <v>103</v>
      </c>
      <c r="D172" t="s">
        <v>104</v>
      </c>
    </row>
    <row r="173" spans="1:4" x14ac:dyDescent="0.2">
      <c r="A173">
        <v>172</v>
      </c>
      <c r="B173">
        <v>1035</v>
      </c>
      <c r="C173" t="s">
        <v>105</v>
      </c>
      <c r="D173" t="s">
        <v>104</v>
      </c>
    </row>
    <row r="174" spans="1:4" x14ac:dyDescent="0.2">
      <c r="A174">
        <v>173</v>
      </c>
      <c r="B174">
        <v>1035</v>
      </c>
      <c r="C174" t="s">
        <v>107</v>
      </c>
      <c r="D174" t="s">
        <v>104</v>
      </c>
    </row>
    <row r="175" spans="1:4" x14ac:dyDescent="0.2">
      <c r="A175">
        <v>174</v>
      </c>
      <c r="B175">
        <v>1035</v>
      </c>
      <c r="C175" t="s">
        <v>109</v>
      </c>
      <c r="D175" t="s">
        <v>106</v>
      </c>
    </row>
    <row r="176" spans="1:4" x14ac:dyDescent="0.2">
      <c r="A176">
        <v>175</v>
      </c>
      <c r="B176">
        <v>1035</v>
      </c>
      <c r="C176" t="s">
        <v>110</v>
      </c>
      <c r="D176" t="s">
        <v>106</v>
      </c>
    </row>
    <row r="177" spans="1:4" x14ac:dyDescent="0.2">
      <c r="A177">
        <v>176</v>
      </c>
      <c r="B177">
        <v>1036</v>
      </c>
      <c r="C177" t="s">
        <v>103</v>
      </c>
      <c r="D177" t="s">
        <v>106</v>
      </c>
    </row>
    <row r="178" spans="1:4" x14ac:dyDescent="0.2">
      <c r="A178">
        <v>177</v>
      </c>
      <c r="B178">
        <v>1036</v>
      </c>
      <c r="C178" t="s">
        <v>105</v>
      </c>
      <c r="D178" t="s">
        <v>104</v>
      </c>
    </row>
    <row r="179" spans="1:4" x14ac:dyDescent="0.2">
      <c r="A179">
        <v>178</v>
      </c>
      <c r="B179">
        <v>1036</v>
      </c>
      <c r="C179" t="s">
        <v>107</v>
      </c>
      <c r="D179" t="s">
        <v>108</v>
      </c>
    </row>
    <row r="180" spans="1:4" x14ac:dyDescent="0.2">
      <c r="A180">
        <v>179</v>
      </c>
      <c r="B180">
        <v>1036</v>
      </c>
      <c r="C180" t="s">
        <v>109</v>
      </c>
      <c r="D180" t="s">
        <v>108</v>
      </c>
    </row>
    <row r="181" spans="1:4" x14ac:dyDescent="0.2">
      <c r="A181">
        <v>180</v>
      </c>
      <c r="B181">
        <v>1036</v>
      </c>
      <c r="C181" t="s">
        <v>110</v>
      </c>
      <c r="D181" t="s">
        <v>106</v>
      </c>
    </row>
    <row r="182" spans="1:4" x14ac:dyDescent="0.2">
      <c r="A182">
        <v>181</v>
      </c>
      <c r="B182">
        <v>1037</v>
      </c>
      <c r="C182" t="s">
        <v>103</v>
      </c>
      <c r="D182" t="s">
        <v>104</v>
      </c>
    </row>
    <row r="183" spans="1:4" x14ac:dyDescent="0.2">
      <c r="A183">
        <v>182</v>
      </c>
      <c r="B183">
        <v>1037</v>
      </c>
      <c r="C183" t="s">
        <v>105</v>
      </c>
      <c r="D183" t="s">
        <v>106</v>
      </c>
    </row>
    <row r="184" spans="1:4" x14ac:dyDescent="0.2">
      <c r="A184">
        <v>183</v>
      </c>
      <c r="B184">
        <v>1037</v>
      </c>
      <c r="C184" t="s">
        <v>107</v>
      </c>
      <c r="D184" t="s">
        <v>108</v>
      </c>
    </row>
    <row r="185" spans="1:4" x14ac:dyDescent="0.2">
      <c r="A185">
        <v>184</v>
      </c>
      <c r="B185">
        <v>1037</v>
      </c>
      <c r="C185" t="s">
        <v>109</v>
      </c>
      <c r="D185" t="s">
        <v>108</v>
      </c>
    </row>
    <row r="186" spans="1:4" x14ac:dyDescent="0.2">
      <c r="A186">
        <v>185</v>
      </c>
      <c r="B186">
        <v>1037</v>
      </c>
      <c r="C186" t="s">
        <v>110</v>
      </c>
      <c r="D186" t="s">
        <v>108</v>
      </c>
    </row>
    <row r="187" spans="1:4" x14ac:dyDescent="0.2">
      <c r="A187">
        <v>186</v>
      </c>
      <c r="B187">
        <v>1038</v>
      </c>
      <c r="C187" t="s">
        <v>103</v>
      </c>
      <c r="D187" t="s">
        <v>104</v>
      </c>
    </row>
    <row r="188" spans="1:4" x14ac:dyDescent="0.2">
      <c r="A188">
        <v>187</v>
      </c>
      <c r="B188">
        <v>1038</v>
      </c>
      <c r="C188" t="s">
        <v>105</v>
      </c>
      <c r="D188" t="s">
        <v>104</v>
      </c>
    </row>
    <row r="189" spans="1:4" x14ac:dyDescent="0.2">
      <c r="A189">
        <v>188</v>
      </c>
      <c r="B189">
        <v>1038</v>
      </c>
      <c r="C189" t="s">
        <v>107</v>
      </c>
      <c r="D189" t="s">
        <v>108</v>
      </c>
    </row>
    <row r="190" spans="1:4" x14ac:dyDescent="0.2">
      <c r="A190">
        <v>189</v>
      </c>
      <c r="B190">
        <v>1038</v>
      </c>
      <c r="C190" t="s">
        <v>109</v>
      </c>
      <c r="D190" t="s">
        <v>104</v>
      </c>
    </row>
    <row r="191" spans="1:4" x14ac:dyDescent="0.2">
      <c r="A191">
        <v>190</v>
      </c>
      <c r="B191">
        <v>1038</v>
      </c>
      <c r="C191" t="s">
        <v>110</v>
      </c>
      <c r="D191" t="s">
        <v>108</v>
      </c>
    </row>
    <row r="192" spans="1:4" x14ac:dyDescent="0.2">
      <c r="A192">
        <v>191</v>
      </c>
      <c r="B192">
        <v>1039</v>
      </c>
      <c r="C192" t="s">
        <v>103</v>
      </c>
      <c r="D192" t="s">
        <v>104</v>
      </c>
    </row>
    <row r="193" spans="1:4" x14ac:dyDescent="0.2">
      <c r="A193">
        <v>192</v>
      </c>
      <c r="B193">
        <v>1039</v>
      </c>
      <c r="C193" t="s">
        <v>105</v>
      </c>
      <c r="D193" t="s">
        <v>104</v>
      </c>
    </row>
    <row r="194" spans="1:4" x14ac:dyDescent="0.2">
      <c r="A194">
        <v>193</v>
      </c>
      <c r="B194">
        <v>1039</v>
      </c>
      <c r="C194" t="s">
        <v>107</v>
      </c>
      <c r="D194" t="s">
        <v>104</v>
      </c>
    </row>
    <row r="195" spans="1:4" x14ac:dyDescent="0.2">
      <c r="A195">
        <v>194</v>
      </c>
      <c r="B195">
        <v>1039</v>
      </c>
      <c r="C195" t="s">
        <v>109</v>
      </c>
      <c r="D195" t="s">
        <v>104</v>
      </c>
    </row>
    <row r="196" spans="1:4" x14ac:dyDescent="0.2">
      <c r="A196">
        <v>195</v>
      </c>
      <c r="B196">
        <v>1039</v>
      </c>
      <c r="C196" t="s">
        <v>110</v>
      </c>
      <c r="D196" t="s">
        <v>104</v>
      </c>
    </row>
    <row r="197" spans="1:4" x14ac:dyDescent="0.2">
      <c r="A197">
        <v>196</v>
      </c>
      <c r="B197">
        <v>1040</v>
      </c>
      <c r="C197" t="s">
        <v>103</v>
      </c>
      <c r="D197" t="s">
        <v>104</v>
      </c>
    </row>
    <row r="198" spans="1:4" x14ac:dyDescent="0.2">
      <c r="A198">
        <v>197</v>
      </c>
      <c r="B198">
        <v>1040</v>
      </c>
      <c r="C198" t="s">
        <v>105</v>
      </c>
      <c r="D198" t="s">
        <v>108</v>
      </c>
    </row>
    <row r="199" spans="1:4" x14ac:dyDescent="0.2">
      <c r="A199">
        <v>198</v>
      </c>
      <c r="B199">
        <v>1040</v>
      </c>
      <c r="C199" t="s">
        <v>107</v>
      </c>
      <c r="D199" t="s">
        <v>104</v>
      </c>
    </row>
    <row r="200" spans="1:4" x14ac:dyDescent="0.2">
      <c r="A200">
        <v>199</v>
      </c>
      <c r="B200">
        <v>1040</v>
      </c>
      <c r="C200" t="s">
        <v>109</v>
      </c>
      <c r="D200" t="s">
        <v>108</v>
      </c>
    </row>
    <row r="201" spans="1:4" x14ac:dyDescent="0.2">
      <c r="A201">
        <v>200</v>
      </c>
      <c r="B201">
        <v>1040</v>
      </c>
      <c r="C201" t="s">
        <v>110</v>
      </c>
      <c r="D201" t="s">
        <v>104</v>
      </c>
    </row>
    <row r="202" spans="1:4" x14ac:dyDescent="0.2">
      <c r="A202">
        <v>201</v>
      </c>
      <c r="B202">
        <v>1041</v>
      </c>
      <c r="C202" t="s">
        <v>103</v>
      </c>
      <c r="D202" t="s">
        <v>106</v>
      </c>
    </row>
    <row r="203" spans="1:4" x14ac:dyDescent="0.2">
      <c r="A203">
        <v>202</v>
      </c>
      <c r="B203">
        <v>1041</v>
      </c>
      <c r="C203" t="s">
        <v>105</v>
      </c>
      <c r="D203" t="s">
        <v>108</v>
      </c>
    </row>
    <row r="204" spans="1:4" x14ac:dyDescent="0.2">
      <c r="A204">
        <v>203</v>
      </c>
      <c r="B204">
        <v>1041</v>
      </c>
      <c r="C204" t="s">
        <v>107</v>
      </c>
      <c r="D204" t="s">
        <v>104</v>
      </c>
    </row>
    <row r="205" spans="1:4" x14ac:dyDescent="0.2">
      <c r="A205">
        <v>204</v>
      </c>
      <c r="B205">
        <v>1041</v>
      </c>
      <c r="C205" t="s">
        <v>109</v>
      </c>
      <c r="D205" t="s">
        <v>108</v>
      </c>
    </row>
    <row r="206" spans="1:4" x14ac:dyDescent="0.2">
      <c r="A206">
        <v>205</v>
      </c>
      <c r="B206">
        <v>1041</v>
      </c>
      <c r="C206" t="s">
        <v>110</v>
      </c>
      <c r="D206" t="s">
        <v>108</v>
      </c>
    </row>
    <row r="207" spans="1:4" x14ac:dyDescent="0.2">
      <c r="A207">
        <v>206</v>
      </c>
      <c r="B207">
        <v>1042</v>
      </c>
      <c r="C207" t="s">
        <v>103</v>
      </c>
      <c r="D207" t="s">
        <v>104</v>
      </c>
    </row>
    <row r="208" spans="1:4" x14ac:dyDescent="0.2">
      <c r="A208">
        <v>207</v>
      </c>
      <c r="B208">
        <v>1042</v>
      </c>
      <c r="C208" t="s">
        <v>105</v>
      </c>
      <c r="D208" t="s">
        <v>104</v>
      </c>
    </row>
    <row r="209" spans="1:4" x14ac:dyDescent="0.2">
      <c r="A209">
        <v>208</v>
      </c>
      <c r="B209">
        <v>1042</v>
      </c>
      <c r="C209" t="s">
        <v>107</v>
      </c>
      <c r="D209" t="s">
        <v>104</v>
      </c>
    </row>
    <row r="210" spans="1:4" x14ac:dyDescent="0.2">
      <c r="A210">
        <v>209</v>
      </c>
      <c r="B210">
        <v>1042</v>
      </c>
      <c r="C210" t="s">
        <v>109</v>
      </c>
      <c r="D210" t="s">
        <v>104</v>
      </c>
    </row>
    <row r="211" spans="1:4" x14ac:dyDescent="0.2">
      <c r="A211">
        <v>210</v>
      </c>
      <c r="B211">
        <v>1042</v>
      </c>
      <c r="C211" t="s">
        <v>110</v>
      </c>
      <c r="D211" t="s">
        <v>106</v>
      </c>
    </row>
    <row r="212" spans="1:4" x14ac:dyDescent="0.2">
      <c r="A212">
        <v>211</v>
      </c>
      <c r="B212">
        <v>1043</v>
      </c>
      <c r="C212" t="s">
        <v>103</v>
      </c>
      <c r="D212" t="s">
        <v>106</v>
      </c>
    </row>
    <row r="213" spans="1:4" x14ac:dyDescent="0.2">
      <c r="A213">
        <v>212</v>
      </c>
      <c r="B213">
        <v>1043</v>
      </c>
      <c r="C213" t="s">
        <v>105</v>
      </c>
      <c r="D213" t="s">
        <v>108</v>
      </c>
    </row>
    <row r="214" spans="1:4" x14ac:dyDescent="0.2">
      <c r="A214">
        <v>213</v>
      </c>
      <c r="B214">
        <v>1043</v>
      </c>
      <c r="C214" t="s">
        <v>107</v>
      </c>
      <c r="D214" t="s">
        <v>104</v>
      </c>
    </row>
    <row r="215" spans="1:4" x14ac:dyDescent="0.2">
      <c r="A215">
        <v>214</v>
      </c>
      <c r="B215">
        <v>1043</v>
      </c>
      <c r="C215" t="s">
        <v>109</v>
      </c>
      <c r="D215" t="s">
        <v>108</v>
      </c>
    </row>
    <row r="216" spans="1:4" x14ac:dyDescent="0.2">
      <c r="A216">
        <v>215</v>
      </c>
      <c r="B216">
        <v>1043</v>
      </c>
      <c r="C216" t="s">
        <v>110</v>
      </c>
      <c r="D216" t="s">
        <v>104</v>
      </c>
    </row>
    <row r="217" spans="1:4" x14ac:dyDescent="0.2">
      <c r="A217">
        <v>216</v>
      </c>
      <c r="B217">
        <v>1044</v>
      </c>
      <c r="C217" t="s">
        <v>103</v>
      </c>
      <c r="D217" t="s">
        <v>108</v>
      </c>
    </row>
    <row r="218" spans="1:4" x14ac:dyDescent="0.2">
      <c r="A218">
        <v>217</v>
      </c>
      <c r="B218">
        <v>1044</v>
      </c>
      <c r="C218" t="s">
        <v>105</v>
      </c>
      <c r="D218" t="s">
        <v>104</v>
      </c>
    </row>
    <row r="219" spans="1:4" x14ac:dyDescent="0.2">
      <c r="A219">
        <v>218</v>
      </c>
      <c r="B219">
        <v>1044</v>
      </c>
      <c r="C219" t="s">
        <v>107</v>
      </c>
      <c r="D219" t="s">
        <v>108</v>
      </c>
    </row>
    <row r="220" spans="1:4" x14ac:dyDescent="0.2">
      <c r="A220">
        <v>219</v>
      </c>
      <c r="B220">
        <v>1044</v>
      </c>
      <c r="C220" t="s">
        <v>109</v>
      </c>
      <c r="D220" t="s">
        <v>104</v>
      </c>
    </row>
    <row r="221" spans="1:4" x14ac:dyDescent="0.2">
      <c r="A221">
        <v>220</v>
      </c>
      <c r="B221">
        <v>1044</v>
      </c>
      <c r="C221" t="s">
        <v>110</v>
      </c>
      <c r="D221" t="s">
        <v>104</v>
      </c>
    </row>
    <row r="222" spans="1:4" x14ac:dyDescent="0.2">
      <c r="A222">
        <v>221</v>
      </c>
      <c r="B222">
        <v>1045</v>
      </c>
      <c r="C222" t="s">
        <v>103</v>
      </c>
      <c r="D222" t="s">
        <v>104</v>
      </c>
    </row>
    <row r="223" spans="1:4" x14ac:dyDescent="0.2">
      <c r="A223">
        <v>222</v>
      </c>
      <c r="B223">
        <v>1045</v>
      </c>
      <c r="C223" t="s">
        <v>105</v>
      </c>
      <c r="D223" t="s">
        <v>108</v>
      </c>
    </row>
    <row r="224" spans="1:4" x14ac:dyDescent="0.2">
      <c r="A224">
        <v>223</v>
      </c>
      <c r="B224">
        <v>1045</v>
      </c>
      <c r="C224" t="s">
        <v>107</v>
      </c>
      <c r="D224" t="s">
        <v>104</v>
      </c>
    </row>
    <row r="225" spans="1:4" x14ac:dyDescent="0.2">
      <c r="A225">
        <v>224</v>
      </c>
      <c r="B225">
        <v>1045</v>
      </c>
      <c r="C225" t="s">
        <v>109</v>
      </c>
      <c r="D225" t="s">
        <v>104</v>
      </c>
    </row>
    <row r="226" spans="1:4" x14ac:dyDescent="0.2">
      <c r="A226">
        <v>225</v>
      </c>
      <c r="B226">
        <v>1045</v>
      </c>
      <c r="C226" t="s">
        <v>110</v>
      </c>
      <c r="D226" t="s">
        <v>106</v>
      </c>
    </row>
    <row r="227" spans="1:4" x14ac:dyDescent="0.2">
      <c r="A227">
        <v>226</v>
      </c>
      <c r="B227">
        <v>1046</v>
      </c>
      <c r="C227" t="s">
        <v>103</v>
      </c>
      <c r="D227" t="s">
        <v>106</v>
      </c>
    </row>
    <row r="228" spans="1:4" x14ac:dyDescent="0.2">
      <c r="A228">
        <v>227</v>
      </c>
      <c r="B228">
        <v>1046</v>
      </c>
      <c r="C228" t="s">
        <v>105</v>
      </c>
      <c r="D228" t="s">
        <v>106</v>
      </c>
    </row>
    <row r="229" spans="1:4" x14ac:dyDescent="0.2">
      <c r="A229">
        <v>228</v>
      </c>
      <c r="B229">
        <v>1046</v>
      </c>
      <c r="C229" t="s">
        <v>107</v>
      </c>
      <c r="D229" t="s">
        <v>108</v>
      </c>
    </row>
    <row r="230" spans="1:4" x14ac:dyDescent="0.2">
      <c r="A230">
        <v>229</v>
      </c>
      <c r="B230">
        <v>1046</v>
      </c>
      <c r="C230" t="s">
        <v>109</v>
      </c>
      <c r="D230" t="s">
        <v>106</v>
      </c>
    </row>
    <row r="231" spans="1:4" x14ac:dyDescent="0.2">
      <c r="A231">
        <v>230</v>
      </c>
      <c r="B231">
        <v>1046</v>
      </c>
      <c r="C231" t="s">
        <v>110</v>
      </c>
      <c r="D231" t="s">
        <v>108</v>
      </c>
    </row>
    <row r="232" spans="1:4" x14ac:dyDescent="0.2">
      <c r="A232">
        <v>231</v>
      </c>
      <c r="B232">
        <v>1047</v>
      </c>
      <c r="C232" t="s">
        <v>103</v>
      </c>
      <c r="D232" t="s">
        <v>108</v>
      </c>
    </row>
    <row r="233" spans="1:4" x14ac:dyDescent="0.2">
      <c r="A233">
        <v>232</v>
      </c>
      <c r="B233">
        <v>1047</v>
      </c>
      <c r="C233" t="s">
        <v>105</v>
      </c>
      <c r="D233" t="s">
        <v>104</v>
      </c>
    </row>
    <row r="234" spans="1:4" x14ac:dyDescent="0.2">
      <c r="A234">
        <v>233</v>
      </c>
      <c r="B234">
        <v>1047</v>
      </c>
      <c r="C234" t="s">
        <v>107</v>
      </c>
      <c r="D234" t="s">
        <v>104</v>
      </c>
    </row>
    <row r="235" spans="1:4" x14ac:dyDescent="0.2">
      <c r="A235">
        <v>234</v>
      </c>
      <c r="B235">
        <v>1047</v>
      </c>
      <c r="C235" t="s">
        <v>109</v>
      </c>
      <c r="D235" t="s">
        <v>106</v>
      </c>
    </row>
    <row r="236" spans="1:4" x14ac:dyDescent="0.2">
      <c r="A236">
        <v>235</v>
      </c>
      <c r="B236">
        <v>1047</v>
      </c>
      <c r="C236" t="s">
        <v>110</v>
      </c>
      <c r="D236" t="s">
        <v>108</v>
      </c>
    </row>
    <row r="237" spans="1:4" x14ac:dyDescent="0.2">
      <c r="A237">
        <v>236</v>
      </c>
      <c r="B237">
        <v>1048</v>
      </c>
      <c r="C237" t="s">
        <v>103</v>
      </c>
      <c r="D237" t="s">
        <v>108</v>
      </c>
    </row>
    <row r="238" spans="1:4" x14ac:dyDescent="0.2">
      <c r="A238">
        <v>237</v>
      </c>
      <c r="B238">
        <v>1048</v>
      </c>
      <c r="C238" t="s">
        <v>105</v>
      </c>
      <c r="D238" t="s">
        <v>104</v>
      </c>
    </row>
    <row r="239" spans="1:4" x14ac:dyDescent="0.2">
      <c r="A239">
        <v>238</v>
      </c>
      <c r="B239">
        <v>1048</v>
      </c>
      <c r="C239" t="s">
        <v>107</v>
      </c>
      <c r="D239" t="s">
        <v>108</v>
      </c>
    </row>
    <row r="240" spans="1:4" x14ac:dyDescent="0.2">
      <c r="A240">
        <v>239</v>
      </c>
      <c r="B240">
        <v>1048</v>
      </c>
      <c r="C240" t="s">
        <v>109</v>
      </c>
      <c r="D240" t="s">
        <v>108</v>
      </c>
    </row>
    <row r="241" spans="1:4" x14ac:dyDescent="0.2">
      <c r="A241">
        <v>240</v>
      </c>
      <c r="B241">
        <v>1048</v>
      </c>
      <c r="C241" t="s">
        <v>110</v>
      </c>
      <c r="D241" t="s">
        <v>108</v>
      </c>
    </row>
    <row r="242" spans="1:4" x14ac:dyDescent="0.2">
      <c r="A242">
        <v>241</v>
      </c>
      <c r="B242">
        <v>1049</v>
      </c>
      <c r="C242" t="s">
        <v>103</v>
      </c>
      <c r="D242" t="s">
        <v>104</v>
      </c>
    </row>
    <row r="243" spans="1:4" x14ac:dyDescent="0.2">
      <c r="A243">
        <v>242</v>
      </c>
      <c r="B243">
        <v>1049</v>
      </c>
      <c r="C243" t="s">
        <v>105</v>
      </c>
      <c r="D243" t="s">
        <v>106</v>
      </c>
    </row>
    <row r="244" spans="1:4" x14ac:dyDescent="0.2">
      <c r="A244">
        <v>243</v>
      </c>
      <c r="B244">
        <v>1049</v>
      </c>
      <c r="C244" t="s">
        <v>107</v>
      </c>
      <c r="D244" t="s">
        <v>106</v>
      </c>
    </row>
    <row r="245" spans="1:4" x14ac:dyDescent="0.2">
      <c r="A245">
        <v>244</v>
      </c>
      <c r="B245">
        <v>1049</v>
      </c>
      <c r="C245" t="s">
        <v>109</v>
      </c>
      <c r="D245" t="s">
        <v>108</v>
      </c>
    </row>
    <row r="246" spans="1:4" x14ac:dyDescent="0.2">
      <c r="A246">
        <v>245</v>
      </c>
      <c r="B246">
        <v>1049</v>
      </c>
      <c r="C246" t="s">
        <v>110</v>
      </c>
      <c r="D246" t="s">
        <v>108</v>
      </c>
    </row>
    <row r="247" spans="1:4" x14ac:dyDescent="0.2">
      <c r="A247">
        <v>246</v>
      </c>
      <c r="B247">
        <v>1050</v>
      </c>
      <c r="C247" t="s">
        <v>103</v>
      </c>
      <c r="D247" t="s">
        <v>106</v>
      </c>
    </row>
    <row r="248" spans="1:4" x14ac:dyDescent="0.2">
      <c r="A248">
        <v>247</v>
      </c>
      <c r="B248">
        <v>1050</v>
      </c>
      <c r="C248" t="s">
        <v>105</v>
      </c>
      <c r="D248" t="s">
        <v>106</v>
      </c>
    </row>
    <row r="249" spans="1:4" x14ac:dyDescent="0.2">
      <c r="A249">
        <v>248</v>
      </c>
      <c r="B249">
        <v>1050</v>
      </c>
      <c r="C249" t="s">
        <v>107</v>
      </c>
      <c r="D249" t="s">
        <v>108</v>
      </c>
    </row>
    <row r="250" spans="1:4" x14ac:dyDescent="0.2">
      <c r="A250">
        <v>249</v>
      </c>
      <c r="B250">
        <v>1050</v>
      </c>
      <c r="C250" t="s">
        <v>109</v>
      </c>
      <c r="D250" t="s">
        <v>106</v>
      </c>
    </row>
    <row r="251" spans="1:4" x14ac:dyDescent="0.2">
      <c r="A251">
        <v>250</v>
      </c>
      <c r="B251">
        <v>1050</v>
      </c>
      <c r="C251" t="s">
        <v>110</v>
      </c>
      <c r="D251" t="s">
        <v>106</v>
      </c>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A1:E101"/>
  <sheetViews>
    <sheetView workbookViewId="0"/>
  </sheetViews>
  <sheetFormatPr baseColWidth="10" defaultColWidth="8.83203125" defaultRowHeight="15" x14ac:dyDescent="0.2"/>
  <sheetData>
    <row r="1" spans="1:5" x14ac:dyDescent="0.2">
      <c r="A1" t="s">
        <v>111</v>
      </c>
      <c r="B1" t="s">
        <v>0</v>
      </c>
      <c r="C1" t="s">
        <v>112</v>
      </c>
      <c r="D1" t="s">
        <v>113</v>
      </c>
      <c r="E1" t="s">
        <v>114</v>
      </c>
    </row>
    <row r="2" spans="1:5" x14ac:dyDescent="0.2">
      <c r="A2">
        <v>1</v>
      </c>
      <c r="B2">
        <v>1001</v>
      </c>
      <c r="C2" t="s">
        <v>115</v>
      </c>
      <c r="D2">
        <v>97</v>
      </c>
      <c r="E2" t="s">
        <v>109</v>
      </c>
    </row>
    <row r="3" spans="1:5" x14ac:dyDescent="0.2">
      <c r="A3">
        <v>2</v>
      </c>
      <c r="B3">
        <v>1001</v>
      </c>
      <c r="C3" t="s">
        <v>116</v>
      </c>
      <c r="D3">
        <v>79</v>
      </c>
      <c r="E3" t="s">
        <v>109</v>
      </c>
    </row>
    <row r="4" spans="1:5" x14ac:dyDescent="0.2">
      <c r="A4">
        <v>3</v>
      </c>
      <c r="B4">
        <v>1002</v>
      </c>
      <c r="C4" t="s">
        <v>115</v>
      </c>
      <c r="D4">
        <v>95</v>
      </c>
      <c r="E4" t="s">
        <v>109</v>
      </c>
    </row>
    <row r="5" spans="1:5" x14ac:dyDescent="0.2">
      <c r="A5">
        <v>4</v>
      </c>
      <c r="B5">
        <v>1002</v>
      </c>
      <c r="C5" t="s">
        <v>116</v>
      </c>
      <c r="D5">
        <v>93</v>
      </c>
      <c r="E5" t="s">
        <v>109</v>
      </c>
    </row>
    <row r="6" spans="1:5" x14ac:dyDescent="0.2">
      <c r="A6">
        <v>5</v>
      </c>
      <c r="B6">
        <v>1003</v>
      </c>
      <c r="C6" t="s">
        <v>115</v>
      </c>
      <c r="D6">
        <v>86</v>
      </c>
      <c r="E6" t="s">
        <v>109</v>
      </c>
    </row>
    <row r="7" spans="1:5" x14ac:dyDescent="0.2">
      <c r="A7">
        <v>6</v>
      </c>
      <c r="B7">
        <v>1003</v>
      </c>
      <c r="C7" t="s">
        <v>116</v>
      </c>
      <c r="D7">
        <v>55</v>
      </c>
      <c r="E7" t="s">
        <v>109</v>
      </c>
    </row>
    <row r="8" spans="1:5" x14ac:dyDescent="0.2">
      <c r="A8">
        <v>7</v>
      </c>
      <c r="B8">
        <v>1004</v>
      </c>
      <c r="C8" t="s">
        <v>115</v>
      </c>
      <c r="D8">
        <v>65</v>
      </c>
      <c r="E8" t="s">
        <v>109</v>
      </c>
    </row>
    <row r="9" spans="1:5" x14ac:dyDescent="0.2">
      <c r="A9">
        <v>8</v>
      </c>
      <c r="B9">
        <v>1004</v>
      </c>
      <c r="C9" t="s">
        <v>116</v>
      </c>
      <c r="D9">
        <v>70</v>
      </c>
      <c r="E9" t="s">
        <v>109</v>
      </c>
    </row>
    <row r="10" spans="1:5" x14ac:dyDescent="0.2">
      <c r="A10">
        <v>9</v>
      </c>
      <c r="B10">
        <v>1005</v>
      </c>
      <c r="C10" t="s">
        <v>115</v>
      </c>
      <c r="D10">
        <v>90</v>
      </c>
      <c r="E10" t="s">
        <v>109</v>
      </c>
    </row>
    <row r="11" spans="1:5" x14ac:dyDescent="0.2">
      <c r="A11">
        <v>10</v>
      </c>
      <c r="B11">
        <v>1005</v>
      </c>
      <c r="C11" t="s">
        <v>116</v>
      </c>
      <c r="D11">
        <v>89</v>
      </c>
      <c r="E11" t="s">
        <v>109</v>
      </c>
    </row>
    <row r="12" spans="1:5" x14ac:dyDescent="0.2">
      <c r="A12">
        <v>11</v>
      </c>
      <c r="B12">
        <v>1006</v>
      </c>
      <c r="C12" t="s">
        <v>115</v>
      </c>
      <c r="D12">
        <v>76</v>
      </c>
      <c r="E12" t="s">
        <v>109</v>
      </c>
    </row>
    <row r="13" spans="1:5" x14ac:dyDescent="0.2">
      <c r="A13">
        <v>12</v>
      </c>
      <c r="B13">
        <v>1006</v>
      </c>
      <c r="C13" t="s">
        <v>116</v>
      </c>
      <c r="D13">
        <v>56</v>
      </c>
      <c r="E13" t="s">
        <v>109</v>
      </c>
    </row>
    <row r="14" spans="1:5" x14ac:dyDescent="0.2">
      <c r="A14">
        <v>13</v>
      </c>
      <c r="B14">
        <v>1007</v>
      </c>
      <c r="C14" t="s">
        <v>115</v>
      </c>
      <c r="D14">
        <v>91</v>
      </c>
      <c r="E14" t="s">
        <v>109</v>
      </c>
    </row>
    <row r="15" spans="1:5" x14ac:dyDescent="0.2">
      <c r="A15">
        <v>14</v>
      </c>
      <c r="B15">
        <v>1007</v>
      </c>
      <c r="C15" t="s">
        <v>116</v>
      </c>
      <c r="D15">
        <v>61</v>
      </c>
      <c r="E15" t="s">
        <v>109</v>
      </c>
    </row>
    <row r="16" spans="1:5" x14ac:dyDescent="0.2">
      <c r="A16">
        <v>15</v>
      </c>
      <c r="B16">
        <v>1008</v>
      </c>
      <c r="C16" t="s">
        <v>115</v>
      </c>
      <c r="D16">
        <v>56</v>
      </c>
      <c r="E16" t="s">
        <v>109</v>
      </c>
    </row>
    <row r="17" spans="1:5" x14ac:dyDescent="0.2">
      <c r="A17">
        <v>16</v>
      </c>
      <c r="B17">
        <v>1008</v>
      </c>
      <c r="C17" t="s">
        <v>116</v>
      </c>
      <c r="D17">
        <v>73</v>
      </c>
      <c r="E17" t="s">
        <v>109</v>
      </c>
    </row>
    <row r="18" spans="1:5" x14ac:dyDescent="0.2">
      <c r="A18">
        <v>17</v>
      </c>
      <c r="B18">
        <v>1009</v>
      </c>
      <c r="C18" t="s">
        <v>115</v>
      </c>
      <c r="D18">
        <v>89</v>
      </c>
      <c r="E18" t="s">
        <v>109</v>
      </c>
    </row>
    <row r="19" spans="1:5" x14ac:dyDescent="0.2">
      <c r="A19">
        <v>18</v>
      </c>
      <c r="B19">
        <v>1009</v>
      </c>
      <c r="C19" t="s">
        <v>116</v>
      </c>
      <c r="D19">
        <v>57</v>
      </c>
      <c r="E19" t="s">
        <v>109</v>
      </c>
    </row>
    <row r="20" spans="1:5" x14ac:dyDescent="0.2">
      <c r="A20">
        <v>19</v>
      </c>
      <c r="B20">
        <v>1010</v>
      </c>
      <c r="C20" t="s">
        <v>115</v>
      </c>
      <c r="D20">
        <v>57</v>
      </c>
      <c r="E20" t="s">
        <v>109</v>
      </c>
    </row>
    <row r="21" spans="1:5" x14ac:dyDescent="0.2">
      <c r="A21">
        <v>20</v>
      </c>
      <c r="B21">
        <v>1010</v>
      </c>
      <c r="C21" t="s">
        <v>116</v>
      </c>
      <c r="D21">
        <v>62</v>
      </c>
      <c r="E21" t="s">
        <v>109</v>
      </c>
    </row>
    <row r="22" spans="1:5" x14ac:dyDescent="0.2">
      <c r="A22">
        <v>21</v>
      </c>
      <c r="B22">
        <v>1011</v>
      </c>
      <c r="C22" t="s">
        <v>115</v>
      </c>
      <c r="D22">
        <v>79</v>
      </c>
      <c r="E22" t="s">
        <v>109</v>
      </c>
    </row>
    <row r="23" spans="1:5" x14ac:dyDescent="0.2">
      <c r="A23">
        <v>22</v>
      </c>
      <c r="B23">
        <v>1011</v>
      </c>
      <c r="C23" t="s">
        <v>116</v>
      </c>
      <c r="D23">
        <v>91</v>
      </c>
      <c r="E23" t="s">
        <v>109</v>
      </c>
    </row>
    <row r="24" spans="1:5" x14ac:dyDescent="0.2">
      <c r="A24">
        <v>23</v>
      </c>
      <c r="B24">
        <v>1012</v>
      </c>
      <c r="C24" t="s">
        <v>115</v>
      </c>
      <c r="D24">
        <v>77</v>
      </c>
      <c r="E24" t="s">
        <v>109</v>
      </c>
    </row>
    <row r="25" spans="1:5" x14ac:dyDescent="0.2">
      <c r="A25">
        <v>24</v>
      </c>
      <c r="B25">
        <v>1012</v>
      </c>
      <c r="C25" t="s">
        <v>116</v>
      </c>
      <c r="D25">
        <v>82</v>
      </c>
      <c r="E25" t="s">
        <v>109</v>
      </c>
    </row>
    <row r="26" spans="1:5" x14ac:dyDescent="0.2">
      <c r="A26">
        <v>25</v>
      </c>
      <c r="B26">
        <v>1013</v>
      </c>
      <c r="C26" t="s">
        <v>115</v>
      </c>
      <c r="D26">
        <v>85</v>
      </c>
      <c r="E26" t="s">
        <v>109</v>
      </c>
    </row>
    <row r="27" spans="1:5" x14ac:dyDescent="0.2">
      <c r="A27">
        <v>26</v>
      </c>
      <c r="B27">
        <v>1013</v>
      </c>
      <c r="C27" t="s">
        <v>116</v>
      </c>
      <c r="D27">
        <v>92</v>
      </c>
      <c r="E27" t="s">
        <v>109</v>
      </c>
    </row>
    <row r="28" spans="1:5" x14ac:dyDescent="0.2">
      <c r="A28">
        <v>27</v>
      </c>
      <c r="B28">
        <v>1014</v>
      </c>
      <c r="C28" t="s">
        <v>115</v>
      </c>
      <c r="D28">
        <v>83</v>
      </c>
      <c r="E28" t="s">
        <v>109</v>
      </c>
    </row>
    <row r="29" spans="1:5" x14ac:dyDescent="0.2">
      <c r="A29">
        <v>28</v>
      </c>
      <c r="B29">
        <v>1014</v>
      </c>
      <c r="C29" t="s">
        <v>116</v>
      </c>
      <c r="D29">
        <v>85</v>
      </c>
      <c r="E29" t="s">
        <v>109</v>
      </c>
    </row>
    <row r="30" spans="1:5" x14ac:dyDescent="0.2">
      <c r="A30">
        <v>29</v>
      </c>
      <c r="B30">
        <v>1015</v>
      </c>
      <c r="C30" t="s">
        <v>115</v>
      </c>
      <c r="D30">
        <v>74</v>
      </c>
      <c r="E30" t="s">
        <v>109</v>
      </c>
    </row>
    <row r="31" spans="1:5" x14ac:dyDescent="0.2">
      <c r="A31">
        <v>30</v>
      </c>
      <c r="B31">
        <v>1015</v>
      </c>
      <c r="C31" t="s">
        <v>116</v>
      </c>
      <c r="D31">
        <v>90</v>
      </c>
      <c r="E31" t="s">
        <v>109</v>
      </c>
    </row>
    <row r="32" spans="1:5" x14ac:dyDescent="0.2">
      <c r="A32">
        <v>31</v>
      </c>
      <c r="B32">
        <v>1016</v>
      </c>
      <c r="C32" t="s">
        <v>115</v>
      </c>
      <c r="D32">
        <v>100</v>
      </c>
      <c r="E32" t="s">
        <v>109</v>
      </c>
    </row>
    <row r="33" spans="1:5" x14ac:dyDescent="0.2">
      <c r="A33">
        <v>32</v>
      </c>
      <c r="B33">
        <v>1016</v>
      </c>
      <c r="C33" t="s">
        <v>116</v>
      </c>
      <c r="D33">
        <v>67</v>
      </c>
      <c r="E33" t="s">
        <v>109</v>
      </c>
    </row>
    <row r="34" spans="1:5" x14ac:dyDescent="0.2">
      <c r="A34">
        <v>33</v>
      </c>
      <c r="B34">
        <v>1017</v>
      </c>
      <c r="C34" t="s">
        <v>115</v>
      </c>
      <c r="D34">
        <v>97</v>
      </c>
      <c r="E34" t="s">
        <v>109</v>
      </c>
    </row>
    <row r="35" spans="1:5" x14ac:dyDescent="0.2">
      <c r="A35">
        <v>34</v>
      </c>
      <c r="B35">
        <v>1017</v>
      </c>
      <c r="C35" t="s">
        <v>116</v>
      </c>
      <c r="D35">
        <v>83</v>
      </c>
      <c r="E35" t="s">
        <v>109</v>
      </c>
    </row>
    <row r="36" spans="1:5" x14ac:dyDescent="0.2">
      <c r="A36">
        <v>35</v>
      </c>
      <c r="B36">
        <v>1018</v>
      </c>
      <c r="C36" t="s">
        <v>115</v>
      </c>
      <c r="D36">
        <v>98</v>
      </c>
      <c r="E36" t="s">
        <v>109</v>
      </c>
    </row>
    <row r="37" spans="1:5" x14ac:dyDescent="0.2">
      <c r="A37">
        <v>36</v>
      </c>
      <c r="B37">
        <v>1018</v>
      </c>
      <c r="C37" t="s">
        <v>116</v>
      </c>
      <c r="D37">
        <v>59</v>
      </c>
      <c r="E37" t="s">
        <v>109</v>
      </c>
    </row>
    <row r="38" spans="1:5" x14ac:dyDescent="0.2">
      <c r="A38">
        <v>37</v>
      </c>
      <c r="B38">
        <v>1019</v>
      </c>
      <c r="C38" t="s">
        <v>115</v>
      </c>
      <c r="D38">
        <v>62</v>
      </c>
      <c r="E38" t="s">
        <v>109</v>
      </c>
    </row>
    <row r="39" spans="1:5" x14ac:dyDescent="0.2">
      <c r="A39">
        <v>38</v>
      </c>
      <c r="B39">
        <v>1019</v>
      </c>
      <c r="C39" t="s">
        <v>116</v>
      </c>
      <c r="D39">
        <v>98</v>
      </c>
      <c r="E39" t="s">
        <v>109</v>
      </c>
    </row>
    <row r="40" spans="1:5" x14ac:dyDescent="0.2">
      <c r="A40">
        <v>39</v>
      </c>
      <c r="B40">
        <v>1020</v>
      </c>
      <c r="C40" t="s">
        <v>115</v>
      </c>
      <c r="D40">
        <v>56</v>
      </c>
      <c r="E40" t="s">
        <v>109</v>
      </c>
    </row>
    <row r="41" spans="1:5" x14ac:dyDescent="0.2">
      <c r="A41">
        <v>40</v>
      </c>
      <c r="B41">
        <v>1020</v>
      </c>
      <c r="C41" t="s">
        <v>116</v>
      </c>
      <c r="D41">
        <v>62</v>
      </c>
      <c r="E41" t="s">
        <v>109</v>
      </c>
    </row>
    <row r="42" spans="1:5" x14ac:dyDescent="0.2">
      <c r="A42">
        <v>41</v>
      </c>
      <c r="B42">
        <v>1021</v>
      </c>
      <c r="C42" t="s">
        <v>115</v>
      </c>
      <c r="D42">
        <v>70</v>
      </c>
      <c r="E42" t="s">
        <v>109</v>
      </c>
    </row>
    <row r="43" spans="1:5" x14ac:dyDescent="0.2">
      <c r="A43">
        <v>42</v>
      </c>
      <c r="B43">
        <v>1021</v>
      </c>
      <c r="C43" t="s">
        <v>116</v>
      </c>
      <c r="D43">
        <v>94</v>
      </c>
      <c r="E43" t="s">
        <v>109</v>
      </c>
    </row>
    <row r="44" spans="1:5" x14ac:dyDescent="0.2">
      <c r="A44">
        <v>43</v>
      </c>
      <c r="B44">
        <v>1022</v>
      </c>
      <c r="C44" t="s">
        <v>115</v>
      </c>
      <c r="D44">
        <v>71</v>
      </c>
      <c r="E44" t="s">
        <v>109</v>
      </c>
    </row>
    <row r="45" spans="1:5" x14ac:dyDescent="0.2">
      <c r="A45">
        <v>44</v>
      </c>
      <c r="B45">
        <v>1022</v>
      </c>
      <c r="C45" t="s">
        <v>116</v>
      </c>
      <c r="D45">
        <v>57</v>
      </c>
      <c r="E45" t="s">
        <v>109</v>
      </c>
    </row>
    <row r="46" spans="1:5" x14ac:dyDescent="0.2">
      <c r="A46">
        <v>45</v>
      </c>
      <c r="B46">
        <v>1023</v>
      </c>
      <c r="C46" t="s">
        <v>115</v>
      </c>
      <c r="D46">
        <v>61</v>
      </c>
      <c r="E46" t="s">
        <v>109</v>
      </c>
    </row>
    <row r="47" spans="1:5" x14ac:dyDescent="0.2">
      <c r="A47">
        <v>46</v>
      </c>
      <c r="B47">
        <v>1023</v>
      </c>
      <c r="C47" t="s">
        <v>116</v>
      </c>
      <c r="D47">
        <v>94</v>
      </c>
      <c r="E47" t="s">
        <v>109</v>
      </c>
    </row>
    <row r="48" spans="1:5" x14ac:dyDescent="0.2">
      <c r="A48">
        <v>47</v>
      </c>
      <c r="B48">
        <v>1024</v>
      </c>
      <c r="C48" t="s">
        <v>115</v>
      </c>
      <c r="D48">
        <v>80</v>
      </c>
      <c r="E48" t="s">
        <v>109</v>
      </c>
    </row>
    <row r="49" spans="1:5" x14ac:dyDescent="0.2">
      <c r="A49">
        <v>48</v>
      </c>
      <c r="B49">
        <v>1024</v>
      </c>
      <c r="C49" t="s">
        <v>116</v>
      </c>
      <c r="D49">
        <v>60</v>
      </c>
      <c r="E49" t="s">
        <v>109</v>
      </c>
    </row>
    <row r="50" spans="1:5" x14ac:dyDescent="0.2">
      <c r="A50">
        <v>49</v>
      </c>
      <c r="B50">
        <v>1025</v>
      </c>
      <c r="C50" t="s">
        <v>115</v>
      </c>
      <c r="D50">
        <v>91</v>
      </c>
      <c r="E50" t="s">
        <v>109</v>
      </c>
    </row>
    <row r="51" spans="1:5" x14ac:dyDescent="0.2">
      <c r="A51">
        <v>50</v>
      </c>
      <c r="B51">
        <v>1025</v>
      </c>
      <c r="C51" t="s">
        <v>116</v>
      </c>
      <c r="D51">
        <v>68</v>
      </c>
      <c r="E51" t="s">
        <v>109</v>
      </c>
    </row>
    <row r="52" spans="1:5" x14ac:dyDescent="0.2">
      <c r="A52">
        <v>51</v>
      </c>
      <c r="B52">
        <v>1026</v>
      </c>
      <c r="C52" t="s">
        <v>115</v>
      </c>
      <c r="D52">
        <v>71</v>
      </c>
      <c r="E52" t="s">
        <v>109</v>
      </c>
    </row>
    <row r="53" spans="1:5" x14ac:dyDescent="0.2">
      <c r="A53">
        <v>52</v>
      </c>
      <c r="B53">
        <v>1026</v>
      </c>
      <c r="C53" t="s">
        <v>116</v>
      </c>
      <c r="D53">
        <v>56</v>
      </c>
      <c r="E53" t="s">
        <v>109</v>
      </c>
    </row>
    <row r="54" spans="1:5" x14ac:dyDescent="0.2">
      <c r="A54">
        <v>53</v>
      </c>
      <c r="B54">
        <v>1027</v>
      </c>
      <c r="C54" t="s">
        <v>115</v>
      </c>
      <c r="D54">
        <v>88</v>
      </c>
      <c r="E54" t="s">
        <v>109</v>
      </c>
    </row>
    <row r="55" spans="1:5" x14ac:dyDescent="0.2">
      <c r="A55">
        <v>54</v>
      </c>
      <c r="B55">
        <v>1027</v>
      </c>
      <c r="C55" t="s">
        <v>116</v>
      </c>
      <c r="D55">
        <v>59</v>
      </c>
      <c r="E55" t="s">
        <v>109</v>
      </c>
    </row>
    <row r="56" spans="1:5" x14ac:dyDescent="0.2">
      <c r="A56">
        <v>55</v>
      </c>
      <c r="B56">
        <v>1028</v>
      </c>
      <c r="C56" t="s">
        <v>115</v>
      </c>
      <c r="D56">
        <v>91</v>
      </c>
      <c r="E56" t="s">
        <v>109</v>
      </c>
    </row>
    <row r="57" spans="1:5" x14ac:dyDescent="0.2">
      <c r="A57">
        <v>56</v>
      </c>
      <c r="B57">
        <v>1028</v>
      </c>
      <c r="C57" t="s">
        <v>116</v>
      </c>
      <c r="D57">
        <v>66</v>
      </c>
      <c r="E57" t="s">
        <v>109</v>
      </c>
    </row>
    <row r="58" spans="1:5" x14ac:dyDescent="0.2">
      <c r="A58">
        <v>57</v>
      </c>
      <c r="B58">
        <v>1029</v>
      </c>
      <c r="C58" t="s">
        <v>115</v>
      </c>
      <c r="D58">
        <v>75</v>
      </c>
      <c r="E58" t="s">
        <v>109</v>
      </c>
    </row>
    <row r="59" spans="1:5" x14ac:dyDescent="0.2">
      <c r="A59">
        <v>58</v>
      </c>
      <c r="B59">
        <v>1029</v>
      </c>
      <c r="C59" t="s">
        <v>116</v>
      </c>
      <c r="D59">
        <v>63</v>
      </c>
      <c r="E59" t="s">
        <v>109</v>
      </c>
    </row>
    <row r="60" spans="1:5" x14ac:dyDescent="0.2">
      <c r="A60">
        <v>59</v>
      </c>
      <c r="B60">
        <v>1030</v>
      </c>
      <c r="C60" t="s">
        <v>115</v>
      </c>
      <c r="D60">
        <v>88</v>
      </c>
      <c r="E60" t="s">
        <v>109</v>
      </c>
    </row>
    <row r="61" spans="1:5" x14ac:dyDescent="0.2">
      <c r="A61">
        <v>60</v>
      </c>
      <c r="B61">
        <v>1030</v>
      </c>
      <c r="C61" t="s">
        <v>116</v>
      </c>
      <c r="D61">
        <v>88</v>
      </c>
      <c r="E61" t="s">
        <v>109</v>
      </c>
    </row>
    <row r="62" spans="1:5" x14ac:dyDescent="0.2">
      <c r="A62">
        <v>61</v>
      </c>
      <c r="B62">
        <v>1031</v>
      </c>
      <c r="C62" t="s">
        <v>115</v>
      </c>
      <c r="D62">
        <v>64</v>
      </c>
      <c r="E62" t="s">
        <v>109</v>
      </c>
    </row>
    <row r="63" spans="1:5" x14ac:dyDescent="0.2">
      <c r="A63">
        <v>62</v>
      </c>
      <c r="B63">
        <v>1031</v>
      </c>
      <c r="C63" t="s">
        <v>116</v>
      </c>
      <c r="D63">
        <v>76</v>
      </c>
      <c r="E63" t="s">
        <v>109</v>
      </c>
    </row>
    <row r="64" spans="1:5" x14ac:dyDescent="0.2">
      <c r="A64">
        <v>63</v>
      </c>
      <c r="B64">
        <v>1032</v>
      </c>
      <c r="C64" t="s">
        <v>115</v>
      </c>
      <c r="D64">
        <v>84</v>
      </c>
      <c r="E64" t="s">
        <v>109</v>
      </c>
    </row>
    <row r="65" spans="1:5" x14ac:dyDescent="0.2">
      <c r="A65">
        <v>64</v>
      </c>
      <c r="B65">
        <v>1032</v>
      </c>
      <c r="C65" t="s">
        <v>116</v>
      </c>
      <c r="D65">
        <v>79</v>
      </c>
      <c r="E65" t="s">
        <v>109</v>
      </c>
    </row>
    <row r="66" spans="1:5" x14ac:dyDescent="0.2">
      <c r="A66">
        <v>65</v>
      </c>
      <c r="B66">
        <v>1033</v>
      </c>
      <c r="C66" t="s">
        <v>115</v>
      </c>
      <c r="D66">
        <v>77</v>
      </c>
      <c r="E66" t="s">
        <v>109</v>
      </c>
    </row>
    <row r="67" spans="1:5" x14ac:dyDescent="0.2">
      <c r="A67">
        <v>66</v>
      </c>
      <c r="B67">
        <v>1033</v>
      </c>
      <c r="C67" t="s">
        <v>116</v>
      </c>
      <c r="D67">
        <v>87</v>
      </c>
      <c r="E67" t="s">
        <v>109</v>
      </c>
    </row>
    <row r="68" spans="1:5" x14ac:dyDescent="0.2">
      <c r="A68">
        <v>67</v>
      </c>
      <c r="B68">
        <v>1034</v>
      </c>
      <c r="C68" t="s">
        <v>115</v>
      </c>
      <c r="D68">
        <v>92</v>
      </c>
      <c r="E68" t="s">
        <v>109</v>
      </c>
    </row>
    <row r="69" spans="1:5" x14ac:dyDescent="0.2">
      <c r="A69">
        <v>68</v>
      </c>
      <c r="B69">
        <v>1034</v>
      </c>
      <c r="C69" t="s">
        <v>116</v>
      </c>
      <c r="D69">
        <v>78</v>
      </c>
      <c r="E69" t="s">
        <v>109</v>
      </c>
    </row>
    <row r="70" spans="1:5" x14ac:dyDescent="0.2">
      <c r="A70">
        <v>69</v>
      </c>
      <c r="B70">
        <v>1035</v>
      </c>
      <c r="C70" t="s">
        <v>115</v>
      </c>
      <c r="D70">
        <v>85</v>
      </c>
      <c r="E70" t="s">
        <v>109</v>
      </c>
    </row>
    <row r="71" spans="1:5" x14ac:dyDescent="0.2">
      <c r="A71">
        <v>70</v>
      </c>
      <c r="B71">
        <v>1035</v>
      </c>
      <c r="C71" t="s">
        <v>116</v>
      </c>
      <c r="D71">
        <v>77</v>
      </c>
      <c r="E71" t="s">
        <v>109</v>
      </c>
    </row>
    <row r="72" spans="1:5" x14ac:dyDescent="0.2">
      <c r="A72">
        <v>71</v>
      </c>
      <c r="B72">
        <v>1036</v>
      </c>
      <c r="C72" t="s">
        <v>115</v>
      </c>
      <c r="D72">
        <v>61</v>
      </c>
      <c r="E72" t="s">
        <v>109</v>
      </c>
    </row>
    <row r="73" spans="1:5" x14ac:dyDescent="0.2">
      <c r="A73">
        <v>72</v>
      </c>
      <c r="B73">
        <v>1036</v>
      </c>
      <c r="C73" t="s">
        <v>116</v>
      </c>
      <c r="D73">
        <v>73</v>
      </c>
      <c r="E73" t="s">
        <v>109</v>
      </c>
    </row>
    <row r="74" spans="1:5" x14ac:dyDescent="0.2">
      <c r="A74">
        <v>73</v>
      </c>
      <c r="B74">
        <v>1037</v>
      </c>
      <c r="C74" t="s">
        <v>115</v>
      </c>
      <c r="D74">
        <v>57</v>
      </c>
      <c r="E74" t="s">
        <v>109</v>
      </c>
    </row>
    <row r="75" spans="1:5" x14ac:dyDescent="0.2">
      <c r="A75">
        <v>74</v>
      </c>
      <c r="B75">
        <v>1037</v>
      </c>
      <c r="C75" t="s">
        <v>116</v>
      </c>
      <c r="D75">
        <v>81</v>
      </c>
      <c r="E75" t="s">
        <v>109</v>
      </c>
    </row>
    <row r="76" spans="1:5" x14ac:dyDescent="0.2">
      <c r="A76">
        <v>75</v>
      </c>
      <c r="B76">
        <v>1038</v>
      </c>
      <c r="C76" t="s">
        <v>115</v>
      </c>
      <c r="D76">
        <v>71</v>
      </c>
      <c r="E76" t="s">
        <v>109</v>
      </c>
    </row>
    <row r="77" spans="1:5" x14ac:dyDescent="0.2">
      <c r="A77">
        <v>76</v>
      </c>
      <c r="B77">
        <v>1038</v>
      </c>
      <c r="C77" t="s">
        <v>116</v>
      </c>
      <c r="D77">
        <v>65</v>
      </c>
      <c r="E77" t="s">
        <v>109</v>
      </c>
    </row>
    <row r="78" spans="1:5" x14ac:dyDescent="0.2">
      <c r="A78">
        <v>77</v>
      </c>
      <c r="B78">
        <v>1039</v>
      </c>
      <c r="C78" t="s">
        <v>115</v>
      </c>
      <c r="D78">
        <v>100</v>
      </c>
      <c r="E78" t="s">
        <v>109</v>
      </c>
    </row>
    <row r="79" spans="1:5" x14ac:dyDescent="0.2">
      <c r="A79">
        <v>78</v>
      </c>
      <c r="B79">
        <v>1039</v>
      </c>
      <c r="C79" t="s">
        <v>116</v>
      </c>
      <c r="D79">
        <v>82</v>
      </c>
      <c r="E79" t="s">
        <v>109</v>
      </c>
    </row>
    <row r="80" spans="1:5" x14ac:dyDescent="0.2">
      <c r="A80">
        <v>79</v>
      </c>
      <c r="B80">
        <v>1040</v>
      </c>
      <c r="C80" t="s">
        <v>115</v>
      </c>
      <c r="D80">
        <v>91</v>
      </c>
      <c r="E80" t="s">
        <v>109</v>
      </c>
    </row>
    <row r="81" spans="1:5" x14ac:dyDescent="0.2">
      <c r="A81">
        <v>80</v>
      </c>
      <c r="B81">
        <v>1040</v>
      </c>
      <c r="C81" t="s">
        <v>116</v>
      </c>
      <c r="D81">
        <v>59</v>
      </c>
      <c r="E81" t="s">
        <v>109</v>
      </c>
    </row>
    <row r="82" spans="1:5" x14ac:dyDescent="0.2">
      <c r="A82">
        <v>81</v>
      </c>
      <c r="B82">
        <v>1041</v>
      </c>
      <c r="C82" t="s">
        <v>115</v>
      </c>
      <c r="D82">
        <v>68</v>
      </c>
      <c r="E82" t="s">
        <v>109</v>
      </c>
    </row>
    <row r="83" spans="1:5" x14ac:dyDescent="0.2">
      <c r="A83">
        <v>82</v>
      </c>
      <c r="B83">
        <v>1041</v>
      </c>
      <c r="C83" t="s">
        <v>116</v>
      </c>
      <c r="D83">
        <v>60</v>
      </c>
      <c r="E83" t="s">
        <v>109</v>
      </c>
    </row>
    <row r="84" spans="1:5" x14ac:dyDescent="0.2">
      <c r="A84">
        <v>83</v>
      </c>
      <c r="B84">
        <v>1042</v>
      </c>
      <c r="C84" t="s">
        <v>115</v>
      </c>
      <c r="D84">
        <v>55</v>
      </c>
      <c r="E84" t="s">
        <v>109</v>
      </c>
    </row>
    <row r="85" spans="1:5" x14ac:dyDescent="0.2">
      <c r="A85">
        <v>84</v>
      </c>
      <c r="B85">
        <v>1042</v>
      </c>
      <c r="C85" t="s">
        <v>116</v>
      </c>
      <c r="D85">
        <v>76</v>
      </c>
      <c r="E85" t="s">
        <v>109</v>
      </c>
    </row>
    <row r="86" spans="1:5" x14ac:dyDescent="0.2">
      <c r="A86">
        <v>85</v>
      </c>
      <c r="B86">
        <v>1043</v>
      </c>
      <c r="C86" t="s">
        <v>115</v>
      </c>
      <c r="D86">
        <v>72</v>
      </c>
      <c r="E86" t="s">
        <v>109</v>
      </c>
    </row>
    <row r="87" spans="1:5" x14ac:dyDescent="0.2">
      <c r="A87">
        <v>86</v>
      </c>
      <c r="B87">
        <v>1043</v>
      </c>
      <c r="C87" t="s">
        <v>116</v>
      </c>
      <c r="D87">
        <v>99</v>
      </c>
      <c r="E87" t="s">
        <v>109</v>
      </c>
    </row>
    <row r="88" spans="1:5" x14ac:dyDescent="0.2">
      <c r="A88">
        <v>87</v>
      </c>
      <c r="B88">
        <v>1044</v>
      </c>
      <c r="C88" t="s">
        <v>115</v>
      </c>
      <c r="D88">
        <v>89</v>
      </c>
      <c r="E88" t="s">
        <v>109</v>
      </c>
    </row>
    <row r="89" spans="1:5" x14ac:dyDescent="0.2">
      <c r="A89">
        <v>88</v>
      </c>
      <c r="B89">
        <v>1044</v>
      </c>
      <c r="C89" t="s">
        <v>116</v>
      </c>
      <c r="D89">
        <v>69</v>
      </c>
      <c r="E89" t="s">
        <v>109</v>
      </c>
    </row>
    <row r="90" spans="1:5" x14ac:dyDescent="0.2">
      <c r="A90">
        <v>89</v>
      </c>
      <c r="B90">
        <v>1045</v>
      </c>
      <c r="C90" t="s">
        <v>115</v>
      </c>
      <c r="D90">
        <v>70</v>
      </c>
      <c r="E90" t="s">
        <v>109</v>
      </c>
    </row>
    <row r="91" spans="1:5" x14ac:dyDescent="0.2">
      <c r="A91">
        <v>90</v>
      </c>
      <c r="B91">
        <v>1045</v>
      </c>
      <c r="C91" t="s">
        <v>116</v>
      </c>
      <c r="D91">
        <v>59</v>
      </c>
      <c r="E91" t="s">
        <v>109</v>
      </c>
    </row>
    <row r="92" spans="1:5" x14ac:dyDescent="0.2">
      <c r="A92">
        <v>91</v>
      </c>
      <c r="B92">
        <v>1046</v>
      </c>
      <c r="C92" t="s">
        <v>115</v>
      </c>
      <c r="D92">
        <v>80</v>
      </c>
      <c r="E92" t="s">
        <v>109</v>
      </c>
    </row>
    <row r="93" spans="1:5" x14ac:dyDescent="0.2">
      <c r="A93">
        <v>92</v>
      </c>
      <c r="B93">
        <v>1046</v>
      </c>
      <c r="C93" t="s">
        <v>116</v>
      </c>
      <c r="D93">
        <v>99</v>
      </c>
      <c r="E93" t="s">
        <v>109</v>
      </c>
    </row>
    <row r="94" spans="1:5" x14ac:dyDescent="0.2">
      <c r="A94">
        <v>93</v>
      </c>
      <c r="B94">
        <v>1047</v>
      </c>
      <c r="C94" t="s">
        <v>115</v>
      </c>
      <c r="D94">
        <v>99</v>
      </c>
      <c r="E94" t="s">
        <v>109</v>
      </c>
    </row>
    <row r="95" spans="1:5" x14ac:dyDescent="0.2">
      <c r="A95">
        <v>94</v>
      </c>
      <c r="B95">
        <v>1047</v>
      </c>
      <c r="C95" t="s">
        <v>116</v>
      </c>
      <c r="D95">
        <v>65</v>
      </c>
      <c r="E95" t="s">
        <v>109</v>
      </c>
    </row>
    <row r="96" spans="1:5" x14ac:dyDescent="0.2">
      <c r="A96">
        <v>95</v>
      </c>
      <c r="B96">
        <v>1048</v>
      </c>
      <c r="C96" t="s">
        <v>115</v>
      </c>
      <c r="D96">
        <v>58</v>
      </c>
      <c r="E96" t="s">
        <v>109</v>
      </c>
    </row>
    <row r="97" spans="1:5" x14ac:dyDescent="0.2">
      <c r="A97">
        <v>96</v>
      </c>
      <c r="B97">
        <v>1048</v>
      </c>
      <c r="C97" t="s">
        <v>116</v>
      </c>
      <c r="D97">
        <v>86</v>
      </c>
      <c r="E97" t="s">
        <v>109</v>
      </c>
    </row>
    <row r="98" spans="1:5" x14ac:dyDescent="0.2">
      <c r="A98">
        <v>97</v>
      </c>
      <c r="B98">
        <v>1049</v>
      </c>
      <c r="C98" t="s">
        <v>115</v>
      </c>
      <c r="D98">
        <v>88</v>
      </c>
      <c r="E98" t="s">
        <v>109</v>
      </c>
    </row>
    <row r="99" spans="1:5" x14ac:dyDescent="0.2">
      <c r="A99">
        <v>98</v>
      </c>
      <c r="B99">
        <v>1049</v>
      </c>
      <c r="C99" t="s">
        <v>116</v>
      </c>
      <c r="D99">
        <v>80</v>
      </c>
      <c r="E99" t="s">
        <v>109</v>
      </c>
    </row>
    <row r="100" spans="1:5" x14ac:dyDescent="0.2">
      <c r="A100">
        <v>99</v>
      </c>
      <c r="B100">
        <v>1050</v>
      </c>
      <c r="C100" t="s">
        <v>115</v>
      </c>
      <c r="D100">
        <v>59</v>
      </c>
      <c r="E100" t="s">
        <v>109</v>
      </c>
    </row>
    <row r="101" spans="1:5" x14ac:dyDescent="0.2">
      <c r="A101">
        <v>100</v>
      </c>
      <c r="B101">
        <v>1050</v>
      </c>
      <c r="C101" t="s">
        <v>116</v>
      </c>
      <c r="D101">
        <v>93</v>
      </c>
      <c r="E101" t="s">
        <v>109</v>
      </c>
    </row>
  </sheetData>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39997558519241921"/>
  </sheetPr>
  <dimension ref="A1:C4"/>
  <sheetViews>
    <sheetView workbookViewId="0"/>
  </sheetViews>
  <sheetFormatPr baseColWidth="10" defaultColWidth="8.83203125" defaultRowHeight="15" x14ac:dyDescent="0.2"/>
  <sheetData>
    <row r="1" spans="1:3" x14ac:dyDescent="0.2">
      <c r="A1" t="s">
        <v>4</v>
      </c>
      <c r="B1" t="s">
        <v>117</v>
      </c>
      <c r="C1" t="s">
        <v>118</v>
      </c>
    </row>
    <row r="2" spans="1:3" x14ac:dyDescent="0.2">
      <c r="A2">
        <v>1</v>
      </c>
      <c r="B2" t="s">
        <v>119</v>
      </c>
      <c r="C2" t="s">
        <v>120</v>
      </c>
    </row>
    <row r="3" spans="1:3" x14ac:dyDescent="0.2">
      <c r="A3">
        <v>2</v>
      </c>
      <c r="B3" t="s">
        <v>121</v>
      </c>
      <c r="C3" t="s">
        <v>120</v>
      </c>
    </row>
    <row r="4" spans="1:3" x14ac:dyDescent="0.2">
      <c r="A4">
        <v>3</v>
      </c>
      <c r="B4" t="s">
        <v>122</v>
      </c>
      <c r="C4" t="s">
        <v>120</v>
      </c>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79998168889431442"/>
  </sheetPr>
  <dimension ref="A1:P101"/>
  <sheetViews>
    <sheetView workbookViewId="0"/>
  </sheetViews>
  <sheetFormatPr baseColWidth="10" defaultColWidth="8.83203125" defaultRowHeight="15" x14ac:dyDescent="0.2"/>
  <sheetData>
    <row r="1" spans="1:16" x14ac:dyDescent="0.2">
      <c r="A1" t="s">
        <v>111</v>
      </c>
      <c r="B1" t="s">
        <v>0</v>
      </c>
      <c r="C1" t="s">
        <v>112</v>
      </c>
      <c r="D1" t="s">
        <v>113</v>
      </c>
      <c r="E1" t="s">
        <v>114</v>
      </c>
      <c r="F1" t="s">
        <v>1</v>
      </c>
      <c r="G1" t="s">
        <v>2</v>
      </c>
      <c r="H1" t="s">
        <v>3</v>
      </c>
      <c r="I1" t="s">
        <v>4</v>
      </c>
      <c r="J1" t="s">
        <v>5</v>
      </c>
      <c r="K1" t="s">
        <v>6</v>
      </c>
      <c r="L1" t="s">
        <v>7</v>
      </c>
      <c r="M1" t="s">
        <v>117</v>
      </c>
      <c r="N1" t="s">
        <v>118</v>
      </c>
      <c r="O1" t="s">
        <v>123</v>
      </c>
      <c r="P1" t="s">
        <v>124</v>
      </c>
    </row>
    <row r="2" spans="1:16" x14ac:dyDescent="0.2">
      <c r="A2">
        <v>1</v>
      </c>
      <c r="B2">
        <v>1001</v>
      </c>
      <c r="C2" t="s">
        <v>115</v>
      </c>
      <c r="D2">
        <v>97</v>
      </c>
      <c r="E2" t="s">
        <v>109</v>
      </c>
      <c r="F2" t="s">
        <v>8</v>
      </c>
      <c r="G2" t="s">
        <v>9</v>
      </c>
      <c r="H2">
        <v>9</v>
      </c>
      <c r="I2">
        <v>1</v>
      </c>
      <c r="J2" t="s">
        <v>10</v>
      </c>
      <c r="K2" t="s">
        <v>11</v>
      </c>
      <c r="L2" t="s">
        <v>12</v>
      </c>
      <c r="M2" t="s">
        <v>119</v>
      </c>
      <c r="N2" t="s">
        <v>120</v>
      </c>
      <c r="O2" t="s">
        <v>11</v>
      </c>
      <c r="P2" t="s">
        <v>12</v>
      </c>
    </row>
    <row r="3" spans="1:16" x14ac:dyDescent="0.2">
      <c r="A3">
        <v>2</v>
      </c>
      <c r="B3">
        <v>1001</v>
      </c>
      <c r="C3" t="s">
        <v>116</v>
      </c>
      <c r="D3">
        <v>79</v>
      </c>
      <c r="E3" t="s">
        <v>109</v>
      </c>
      <c r="F3" t="s">
        <v>8</v>
      </c>
      <c r="G3" t="s">
        <v>9</v>
      </c>
      <c r="H3">
        <v>9</v>
      </c>
      <c r="I3">
        <v>1</v>
      </c>
      <c r="J3" t="s">
        <v>10</v>
      </c>
      <c r="K3" t="s">
        <v>11</v>
      </c>
      <c r="L3" t="s">
        <v>12</v>
      </c>
      <c r="M3" t="s">
        <v>119</v>
      </c>
      <c r="N3" t="s">
        <v>120</v>
      </c>
      <c r="O3" t="s">
        <v>11</v>
      </c>
      <c r="P3" t="s">
        <v>12</v>
      </c>
    </row>
    <row r="4" spans="1:16" x14ac:dyDescent="0.2">
      <c r="A4">
        <v>3</v>
      </c>
      <c r="B4">
        <v>1002</v>
      </c>
      <c r="C4" t="s">
        <v>115</v>
      </c>
      <c r="D4">
        <v>95</v>
      </c>
      <c r="E4" t="s">
        <v>109</v>
      </c>
      <c r="F4" t="s">
        <v>13</v>
      </c>
      <c r="G4" t="s">
        <v>14</v>
      </c>
      <c r="H4">
        <v>10</v>
      </c>
      <c r="I4">
        <v>1</v>
      </c>
      <c r="J4" t="s">
        <v>10</v>
      </c>
      <c r="K4" t="s">
        <v>12</v>
      </c>
      <c r="L4" t="s">
        <v>12</v>
      </c>
      <c r="M4" t="s">
        <v>119</v>
      </c>
      <c r="N4" t="s">
        <v>120</v>
      </c>
      <c r="O4" t="s">
        <v>12</v>
      </c>
      <c r="P4" t="s">
        <v>12</v>
      </c>
    </row>
    <row r="5" spans="1:16" x14ac:dyDescent="0.2">
      <c r="A5">
        <v>4</v>
      </c>
      <c r="B5">
        <v>1002</v>
      </c>
      <c r="C5" t="s">
        <v>116</v>
      </c>
      <c r="D5">
        <v>93</v>
      </c>
      <c r="E5" t="s">
        <v>109</v>
      </c>
      <c r="F5" t="s">
        <v>13</v>
      </c>
      <c r="G5" t="s">
        <v>14</v>
      </c>
      <c r="H5">
        <v>10</v>
      </c>
      <c r="I5">
        <v>1</v>
      </c>
      <c r="J5" t="s">
        <v>10</v>
      </c>
      <c r="K5" t="s">
        <v>12</v>
      </c>
      <c r="L5" t="s">
        <v>12</v>
      </c>
      <c r="M5" t="s">
        <v>119</v>
      </c>
      <c r="N5" t="s">
        <v>120</v>
      </c>
      <c r="O5" t="s">
        <v>12</v>
      </c>
      <c r="P5" t="s">
        <v>12</v>
      </c>
    </row>
    <row r="6" spans="1:16" x14ac:dyDescent="0.2">
      <c r="A6">
        <v>5</v>
      </c>
      <c r="B6">
        <v>1003</v>
      </c>
      <c r="C6" t="s">
        <v>115</v>
      </c>
      <c r="D6">
        <v>86</v>
      </c>
      <c r="E6" t="s">
        <v>109</v>
      </c>
      <c r="F6" t="s">
        <v>15</v>
      </c>
      <c r="G6" t="s">
        <v>16</v>
      </c>
      <c r="H6">
        <v>11</v>
      </c>
      <c r="I6">
        <v>2</v>
      </c>
      <c r="J6" t="s">
        <v>10</v>
      </c>
      <c r="K6" t="s">
        <v>12</v>
      </c>
      <c r="L6" t="s">
        <v>11</v>
      </c>
      <c r="M6" t="s">
        <v>121</v>
      </c>
      <c r="N6" t="s">
        <v>120</v>
      </c>
      <c r="O6" t="s">
        <v>12</v>
      </c>
      <c r="P6" t="s">
        <v>11</v>
      </c>
    </row>
    <row r="7" spans="1:16" x14ac:dyDescent="0.2">
      <c r="A7">
        <v>6</v>
      </c>
      <c r="B7">
        <v>1003</v>
      </c>
      <c r="C7" t="s">
        <v>116</v>
      </c>
      <c r="D7">
        <v>55</v>
      </c>
      <c r="E7" t="s">
        <v>109</v>
      </c>
      <c r="F7" t="s">
        <v>15</v>
      </c>
      <c r="G7" t="s">
        <v>16</v>
      </c>
      <c r="H7">
        <v>11</v>
      </c>
      <c r="I7">
        <v>2</v>
      </c>
      <c r="J7" t="s">
        <v>10</v>
      </c>
      <c r="K7" t="s">
        <v>12</v>
      </c>
      <c r="L7" t="s">
        <v>11</v>
      </c>
      <c r="M7" t="s">
        <v>121</v>
      </c>
      <c r="N7" t="s">
        <v>120</v>
      </c>
      <c r="O7" t="s">
        <v>12</v>
      </c>
      <c r="P7" t="s">
        <v>11</v>
      </c>
    </row>
    <row r="8" spans="1:16" x14ac:dyDescent="0.2">
      <c r="A8">
        <v>7</v>
      </c>
      <c r="B8">
        <v>1004</v>
      </c>
      <c r="C8" t="s">
        <v>115</v>
      </c>
      <c r="D8">
        <v>65</v>
      </c>
      <c r="E8" t="s">
        <v>109</v>
      </c>
      <c r="F8" t="s">
        <v>17</v>
      </c>
      <c r="G8" t="s">
        <v>18</v>
      </c>
      <c r="H8">
        <v>12</v>
      </c>
      <c r="I8">
        <v>2</v>
      </c>
      <c r="J8" t="s">
        <v>10</v>
      </c>
      <c r="K8" t="s">
        <v>11</v>
      </c>
      <c r="L8" t="s">
        <v>12</v>
      </c>
      <c r="M8" t="s">
        <v>121</v>
      </c>
      <c r="N8" t="s">
        <v>120</v>
      </c>
      <c r="O8" t="s">
        <v>11</v>
      </c>
      <c r="P8" t="s">
        <v>12</v>
      </c>
    </row>
    <row r="9" spans="1:16" x14ac:dyDescent="0.2">
      <c r="A9">
        <v>8</v>
      </c>
      <c r="B9">
        <v>1004</v>
      </c>
      <c r="C9" t="s">
        <v>116</v>
      </c>
      <c r="D9">
        <v>70</v>
      </c>
      <c r="E9" t="s">
        <v>109</v>
      </c>
      <c r="F9" t="s">
        <v>17</v>
      </c>
      <c r="G9" t="s">
        <v>18</v>
      </c>
      <c r="H9">
        <v>12</v>
      </c>
      <c r="I9">
        <v>2</v>
      </c>
      <c r="J9" t="s">
        <v>10</v>
      </c>
      <c r="K9" t="s">
        <v>11</v>
      </c>
      <c r="L9" t="s">
        <v>12</v>
      </c>
      <c r="M9" t="s">
        <v>121</v>
      </c>
      <c r="N9" t="s">
        <v>120</v>
      </c>
      <c r="O9" t="s">
        <v>11</v>
      </c>
      <c r="P9" t="s">
        <v>12</v>
      </c>
    </row>
    <row r="10" spans="1:16" x14ac:dyDescent="0.2">
      <c r="A10">
        <v>9</v>
      </c>
      <c r="B10">
        <v>1005</v>
      </c>
      <c r="C10" t="s">
        <v>115</v>
      </c>
      <c r="D10">
        <v>90</v>
      </c>
      <c r="E10" t="s">
        <v>109</v>
      </c>
      <c r="F10" t="s">
        <v>19</v>
      </c>
      <c r="G10" t="s">
        <v>20</v>
      </c>
      <c r="H10">
        <v>9</v>
      </c>
      <c r="I10">
        <v>1</v>
      </c>
      <c r="J10" t="s">
        <v>10</v>
      </c>
      <c r="K10" t="s">
        <v>12</v>
      </c>
      <c r="L10" t="s">
        <v>12</v>
      </c>
      <c r="M10" t="s">
        <v>119</v>
      </c>
      <c r="N10" t="s">
        <v>120</v>
      </c>
      <c r="O10" t="s">
        <v>12</v>
      </c>
      <c r="P10" t="s">
        <v>12</v>
      </c>
    </row>
    <row r="11" spans="1:16" x14ac:dyDescent="0.2">
      <c r="A11">
        <v>10</v>
      </c>
      <c r="B11">
        <v>1005</v>
      </c>
      <c r="C11" t="s">
        <v>116</v>
      </c>
      <c r="D11">
        <v>89</v>
      </c>
      <c r="E11" t="s">
        <v>109</v>
      </c>
      <c r="F11" t="s">
        <v>19</v>
      </c>
      <c r="G11" t="s">
        <v>20</v>
      </c>
      <c r="H11">
        <v>9</v>
      </c>
      <c r="I11">
        <v>1</v>
      </c>
      <c r="J11" t="s">
        <v>10</v>
      </c>
      <c r="K11" t="s">
        <v>12</v>
      </c>
      <c r="L11" t="s">
        <v>12</v>
      </c>
      <c r="M11" t="s">
        <v>119</v>
      </c>
      <c r="N11" t="s">
        <v>120</v>
      </c>
      <c r="O11" t="s">
        <v>12</v>
      </c>
      <c r="P11" t="s">
        <v>12</v>
      </c>
    </row>
    <row r="12" spans="1:16" x14ac:dyDescent="0.2">
      <c r="A12">
        <v>11</v>
      </c>
      <c r="B12">
        <v>1006</v>
      </c>
      <c r="C12" t="s">
        <v>115</v>
      </c>
      <c r="D12">
        <v>76</v>
      </c>
      <c r="E12" t="s">
        <v>109</v>
      </c>
      <c r="F12" t="s">
        <v>21</v>
      </c>
      <c r="G12" t="s">
        <v>22</v>
      </c>
      <c r="H12">
        <v>10</v>
      </c>
      <c r="I12">
        <v>3</v>
      </c>
      <c r="J12" t="s">
        <v>10</v>
      </c>
      <c r="K12" t="s">
        <v>11</v>
      </c>
      <c r="L12" t="s">
        <v>12</v>
      </c>
      <c r="M12" t="s">
        <v>122</v>
      </c>
      <c r="N12" t="s">
        <v>120</v>
      </c>
      <c r="O12" t="s">
        <v>11</v>
      </c>
      <c r="P12" t="s">
        <v>12</v>
      </c>
    </row>
    <row r="13" spans="1:16" x14ac:dyDescent="0.2">
      <c r="A13">
        <v>12</v>
      </c>
      <c r="B13">
        <v>1006</v>
      </c>
      <c r="C13" t="s">
        <v>116</v>
      </c>
      <c r="D13">
        <v>56</v>
      </c>
      <c r="E13" t="s">
        <v>109</v>
      </c>
      <c r="F13" t="s">
        <v>21</v>
      </c>
      <c r="G13" t="s">
        <v>22</v>
      </c>
      <c r="H13">
        <v>10</v>
      </c>
      <c r="I13">
        <v>3</v>
      </c>
      <c r="J13" t="s">
        <v>10</v>
      </c>
      <c r="K13" t="s">
        <v>11</v>
      </c>
      <c r="L13" t="s">
        <v>12</v>
      </c>
      <c r="M13" t="s">
        <v>122</v>
      </c>
      <c r="N13" t="s">
        <v>120</v>
      </c>
      <c r="O13" t="s">
        <v>11</v>
      </c>
      <c r="P13" t="s">
        <v>12</v>
      </c>
    </row>
    <row r="14" spans="1:16" x14ac:dyDescent="0.2">
      <c r="A14">
        <v>13</v>
      </c>
      <c r="B14">
        <v>1007</v>
      </c>
      <c r="C14" t="s">
        <v>115</v>
      </c>
      <c r="D14">
        <v>91</v>
      </c>
      <c r="E14" t="s">
        <v>109</v>
      </c>
      <c r="F14" t="s">
        <v>23</v>
      </c>
      <c r="G14" t="s">
        <v>24</v>
      </c>
      <c r="H14">
        <v>11</v>
      </c>
      <c r="I14">
        <v>3</v>
      </c>
      <c r="J14" t="s">
        <v>10</v>
      </c>
      <c r="K14" t="s">
        <v>12</v>
      </c>
      <c r="L14" t="s">
        <v>12</v>
      </c>
      <c r="M14" t="s">
        <v>122</v>
      </c>
      <c r="N14" t="s">
        <v>120</v>
      </c>
      <c r="O14" t="s">
        <v>12</v>
      </c>
      <c r="P14" t="s">
        <v>12</v>
      </c>
    </row>
    <row r="15" spans="1:16" x14ac:dyDescent="0.2">
      <c r="A15">
        <v>14</v>
      </c>
      <c r="B15">
        <v>1007</v>
      </c>
      <c r="C15" t="s">
        <v>116</v>
      </c>
      <c r="D15">
        <v>61</v>
      </c>
      <c r="E15" t="s">
        <v>109</v>
      </c>
      <c r="F15" t="s">
        <v>23</v>
      </c>
      <c r="G15" t="s">
        <v>24</v>
      </c>
      <c r="H15">
        <v>11</v>
      </c>
      <c r="I15">
        <v>3</v>
      </c>
      <c r="J15" t="s">
        <v>10</v>
      </c>
      <c r="K15" t="s">
        <v>12</v>
      </c>
      <c r="L15" t="s">
        <v>12</v>
      </c>
      <c r="M15" t="s">
        <v>122</v>
      </c>
      <c r="N15" t="s">
        <v>120</v>
      </c>
      <c r="O15" t="s">
        <v>12</v>
      </c>
      <c r="P15" t="s">
        <v>12</v>
      </c>
    </row>
    <row r="16" spans="1:16" x14ac:dyDescent="0.2">
      <c r="A16">
        <v>15</v>
      </c>
      <c r="B16">
        <v>1008</v>
      </c>
      <c r="C16" t="s">
        <v>115</v>
      </c>
      <c r="D16">
        <v>56</v>
      </c>
      <c r="E16" t="s">
        <v>109</v>
      </c>
      <c r="F16" t="s">
        <v>25</v>
      </c>
      <c r="G16" t="s">
        <v>26</v>
      </c>
      <c r="H16">
        <v>12</v>
      </c>
      <c r="I16">
        <v>2</v>
      </c>
      <c r="J16" t="s">
        <v>10</v>
      </c>
      <c r="K16" t="s">
        <v>12</v>
      </c>
      <c r="L16" t="s">
        <v>11</v>
      </c>
      <c r="M16" t="s">
        <v>121</v>
      </c>
      <c r="N16" t="s">
        <v>120</v>
      </c>
      <c r="O16" t="s">
        <v>12</v>
      </c>
      <c r="P16" t="s">
        <v>11</v>
      </c>
    </row>
    <row r="17" spans="1:16" x14ac:dyDescent="0.2">
      <c r="A17">
        <v>16</v>
      </c>
      <c r="B17">
        <v>1008</v>
      </c>
      <c r="C17" t="s">
        <v>116</v>
      </c>
      <c r="D17">
        <v>73</v>
      </c>
      <c r="E17" t="s">
        <v>109</v>
      </c>
      <c r="F17" t="s">
        <v>25</v>
      </c>
      <c r="G17" t="s">
        <v>26</v>
      </c>
      <c r="H17">
        <v>12</v>
      </c>
      <c r="I17">
        <v>2</v>
      </c>
      <c r="J17" t="s">
        <v>10</v>
      </c>
      <c r="K17" t="s">
        <v>12</v>
      </c>
      <c r="L17" t="s">
        <v>11</v>
      </c>
      <c r="M17" t="s">
        <v>121</v>
      </c>
      <c r="N17" t="s">
        <v>120</v>
      </c>
      <c r="O17" t="s">
        <v>12</v>
      </c>
      <c r="P17" t="s">
        <v>11</v>
      </c>
    </row>
    <row r="18" spans="1:16" x14ac:dyDescent="0.2">
      <c r="A18">
        <v>17</v>
      </c>
      <c r="B18">
        <v>1009</v>
      </c>
      <c r="C18" t="s">
        <v>115</v>
      </c>
      <c r="D18">
        <v>89</v>
      </c>
      <c r="E18" t="s">
        <v>109</v>
      </c>
      <c r="F18" t="s">
        <v>27</v>
      </c>
      <c r="G18" t="s">
        <v>28</v>
      </c>
      <c r="H18">
        <v>9</v>
      </c>
      <c r="I18">
        <v>1</v>
      </c>
      <c r="J18" t="s">
        <v>10</v>
      </c>
      <c r="K18" t="s">
        <v>11</v>
      </c>
      <c r="L18" t="s">
        <v>12</v>
      </c>
      <c r="M18" t="s">
        <v>119</v>
      </c>
      <c r="N18" t="s">
        <v>120</v>
      </c>
      <c r="O18" t="s">
        <v>11</v>
      </c>
      <c r="P18" t="s">
        <v>12</v>
      </c>
    </row>
    <row r="19" spans="1:16" x14ac:dyDescent="0.2">
      <c r="A19">
        <v>18</v>
      </c>
      <c r="B19">
        <v>1009</v>
      </c>
      <c r="C19" t="s">
        <v>116</v>
      </c>
      <c r="D19">
        <v>57</v>
      </c>
      <c r="E19" t="s">
        <v>109</v>
      </c>
      <c r="F19" t="s">
        <v>27</v>
      </c>
      <c r="G19" t="s">
        <v>28</v>
      </c>
      <c r="H19">
        <v>9</v>
      </c>
      <c r="I19">
        <v>1</v>
      </c>
      <c r="J19" t="s">
        <v>10</v>
      </c>
      <c r="K19" t="s">
        <v>11</v>
      </c>
      <c r="L19" t="s">
        <v>12</v>
      </c>
      <c r="M19" t="s">
        <v>119</v>
      </c>
      <c r="N19" t="s">
        <v>120</v>
      </c>
      <c r="O19" t="s">
        <v>11</v>
      </c>
      <c r="P19" t="s">
        <v>12</v>
      </c>
    </row>
    <row r="20" spans="1:16" x14ac:dyDescent="0.2">
      <c r="A20">
        <v>19</v>
      </c>
      <c r="B20">
        <v>1010</v>
      </c>
      <c r="C20" t="s">
        <v>115</v>
      </c>
      <c r="D20">
        <v>57</v>
      </c>
      <c r="E20" t="s">
        <v>109</v>
      </c>
      <c r="F20" t="s">
        <v>29</v>
      </c>
      <c r="G20" t="s">
        <v>30</v>
      </c>
      <c r="H20">
        <v>10</v>
      </c>
      <c r="I20">
        <v>3</v>
      </c>
      <c r="J20" t="s">
        <v>10</v>
      </c>
      <c r="K20" t="s">
        <v>12</v>
      </c>
      <c r="L20" t="s">
        <v>12</v>
      </c>
      <c r="M20" t="s">
        <v>122</v>
      </c>
      <c r="N20" t="s">
        <v>120</v>
      </c>
      <c r="O20" t="s">
        <v>12</v>
      </c>
      <c r="P20" t="s">
        <v>12</v>
      </c>
    </row>
    <row r="21" spans="1:16" x14ac:dyDescent="0.2">
      <c r="A21">
        <v>20</v>
      </c>
      <c r="B21">
        <v>1010</v>
      </c>
      <c r="C21" t="s">
        <v>116</v>
      </c>
      <c r="D21">
        <v>62</v>
      </c>
      <c r="E21" t="s">
        <v>109</v>
      </c>
      <c r="F21" t="s">
        <v>29</v>
      </c>
      <c r="G21" t="s">
        <v>30</v>
      </c>
      <c r="H21">
        <v>10</v>
      </c>
      <c r="I21">
        <v>3</v>
      </c>
      <c r="J21" t="s">
        <v>10</v>
      </c>
      <c r="K21" t="s">
        <v>12</v>
      </c>
      <c r="L21" t="s">
        <v>12</v>
      </c>
      <c r="M21" t="s">
        <v>122</v>
      </c>
      <c r="N21" t="s">
        <v>120</v>
      </c>
      <c r="O21" t="s">
        <v>12</v>
      </c>
      <c r="P21" t="s">
        <v>12</v>
      </c>
    </row>
    <row r="22" spans="1:16" x14ac:dyDescent="0.2">
      <c r="A22">
        <v>21</v>
      </c>
      <c r="B22">
        <v>1011</v>
      </c>
      <c r="C22" t="s">
        <v>115</v>
      </c>
      <c r="D22">
        <v>79</v>
      </c>
      <c r="E22" t="s">
        <v>109</v>
      </c>
      <c r="F22" t="s">
        <v>31</v>
      </c>
      <c r="G22" t="s">
        <v>32</v>
      </c>
      <c r="H22">
        <v>11</v>
      </c>
      <c r="I22">
        <v>2</v>
      </c>
      <c r="J22" t="s">
        <v>10</v>
      </c>
      <c r="K22" t="s">
        <v>12</v>
      </c>
      <c r="L22" t="s">
        <v>12</v>
      </c>
      <c r="M22" t="s">
        <v>121</v>
      </c>
      <c r="N22" t="s">
        <v>120</v>
      </c>
      <c r="O22" t="s">
        <v>12</v>
      </c>
      <c r="P22" t="s">
        <v>12</v>
      </c>
    </row>
    <row r="23" spans="1:16" x14ac:dyDescent="0.2">
      <c r="A23">
        <v>22</v>
      </c>
      <c r="B23">
        <v>1011</v>
      </c>
      <c r="C23" t="s">
        <v>116</v>
      </c>
      <c r="D23">
        <v>91</v>
      </c>
      <c r="E23" t="s">
        <v>109</v>
      </c>
      <c r="F23" t="s">
        <v>31</v>
      </c>
      <c r="G23" t="s">
        <v>32</v>
      </c>
      <c r="H23">
        <v>11</v>
      </c>
      <c r="I23">
        <v>2</v>
      </c>
      <c r="J23" t="s">
        <v>10</v>
      </c>
      <c r="K23" t="s">
        <v>12</v>
      </c>
      <c r="L23" t="s">
        <v>12</v>
      </c>
      <c r="M23" t="s">
        <v>121</v>
      </c>
      <c r="N23" t="s">
        <v>120</v>
      </c>
      <c r="O23" t="s">
        <v>12</v>
      </c>
      <c r="P23" t="s">
        <v>12</v>
      </c>
    </row>
    <row r="24" spans="1:16" x14ac:dyDescent="0.2">
      <c r="A24">
        <v>23</v>
      </c>
      <c r="B24">
        <v>1012</v>
      </c>
      <c r="C24" t="s">
        <v>115</v>
      </c>
      <c r="D24">
        <v>77</v>
      </c>
      <c r="E24" t="s">
        <v>109</v>
      </c>
      <c r="F24" t="s">
        <v>33</v>
      </c>
      <c r="G24" t="s">
        <v>34</v>
      </c>
      <c r="H24">
        <v>12</v>
      </c>
      <c r="I24">
        <v>1</v>
      </c>
      <c r="J24" t="s">
        <v>10</v>
      </c>
      <c r="K24" t="s">
        <v>11</v>
      </c>
      <c r="L24" t="s">
        <v>12</v>
      </c>
      <c r="M24" t="s">
        <v>119</v>
      </c>
      <c r="N24" t="s">
        <v>120</v>
      </c>
      <c r="O24" t="s">
        <v>11</v>
      </c>
      <c r="P24" t="s">
        <v>12</v>
      </c>
    </row>
    <row r="25" spans="1:16" x14ac:dyDescent="0.2">
      <c r="A25">
        <v>24</v>
      </c>
      <c r="B25">
        <v>1012</v>
      </c>
      <c r="C25" t="s">
        <v>116</v>
      </c>
      <c r="D25">
        <v>82</v>
      </c>
      <c r="E25" t="s">
        <v>109</v>
      </c>
      <c r="F25" t="s">
        <v>33</v>
      </c>
      <c r="G25" t="s">
        <v>34</v>
      </c>
      <c r="H25">
        <v>12</v>
      </c>
      <c r="I25">
        <v>1</v>
      </c>
      <c r="J25" t="s">
        <v>10</v>
      </c>
      <c r="K25" t="s">
        <v>11</v>
      </c>
      <c r="L25" t="s">
        <v>12</v>
      </c>
      <c r="M25" t="s">
        <v>119</v>
      </c>
      <c r="N25" t="s">
        <v>120</v>
      </c>
      <c r="O25" t="s">
        <v>11</v>
      </c>
      <c r="P25" t="s">
        <v>12</v>
      </c>
    </row>
    <row r="26" spans="1:16" x14ac:dyDescent="0.2">
      <c r="A26">
        <v>25</v>
      </c>
      <c r="B26">
        <v>1013</v>
      </c>
      <c r="C26" t="s">
        <v>115</v>
      </c>
      <c r="D26">
        <v>85</v>
      </c>
      <c r="E26" t="s">
        <v>109</v>
      </c>
      <c r="F26" t="s">
        <v>35</v>
      </c>
      <c r="G26" t="s">
        <v>36</v>
      </c>
      <c r="H26">
        <v>9</v>
      </c>
      <c r="I26">
        <v>3</v>
      </c>
      <c r="J26" t="s">
        <v>10</v>
      </c>
      <c r="K26" t="s">
        <v>12</v>
      </c>
      <c r="L26" t="s">
        <v>11</v>
      </c>
      <c r="M26" t="s">
        <v>122</v>
      </c>
      <c r="N26" t="s">
        <v>120</v>
      </c>
      <c r="O26" t="s">
        <v>12</v>
      </c>
      <c r="P26" t="s">
        <v>11</v>
      </c>
    </row>
    <row r="27" spans="1:16" x14ac:dyDescent="0.2">
      <c r="A27">
        <v>26</v>
      </c>
      <c r="B27">
        <v>1013</v>
      </c>
      <c r="C27" t="s">
        <v>116</v>
      </c>
      <c r="D27">
        <v>92</v>
      </c>
      <c r="E27" t="s">
        <v>109</v>
      </c>
      <c r="F27" t="s">
        <v>35</v>
      </c>
      <c r="G27" t="s">
        <v>36</v>
      </c>
      <c r="H27">
        <v>9</v>
      </c>
      <c r="I27">
        <v>3</v>
      </c>
      <c r="J27" t="s">
        <v>10</v>
      </c>
      <c r="K27" t="s">
        <v>12</v>
      </c>
      <c r="L27" t="s">
        <v>11</v>
      </c>
      <c r="M27" t="s">
        <v>122</v>
      </c>
      <c r="N27" t="s">
        <v>120</v>
      </c>
      <c r="O27" t="s">
        <v>12</v>
      </c>
      <c r="P27" t="s">
        <v>11</v>
      </c>
    </row>
    <row r="28" spans="1:16" x14ac:dyDescent="0.2">
      <c r="A28">
        <v>27</v>
      </c>
      <c r="B28">
        <v>1014</v>
      </c>
      <c r="C28" t="s">
        <v>115</v>
      </c>
      <c r="D28">
        <v>83</v>
      </c>
      <c r="E28" t="s">
        <v>109</v>
      </c>
      <c r="F28" t="s">
        <v>37</v>
      </c>
      <c r="G28" t="s">
        <v>38</v>
      </c>
      <c r="H28">
        <v>10</v>
      </c>
      <c r="I28">
        <v>2</v>
      </c>
      <c r="J28" t="s">
        <v>10</v>
      </c>
      <c r="K28" t="s">
        <v>12</v>
      </c>
      <c r="L28" t="s">
        <v>12</v>
      </c>
      <c r="M28" t="s">
        <v>121</v>
      </c>
      <c r="N28" t="s">
        <v>120</v>
      </c>
      <c r="O28" t="s">
        <v>12</v>
      </c>
      <c r="P28" t="s">
        <v>12</v>
      </c>
    </row>
    <row r="29" spans="1:16" x14ac:dyDescent="0.2">
      <c r="A29">
        <v>28</v>
      </c>
      <c r="B29">
        <v>1014</v>
      </c>
      <c r="C29" t="s">
        <v>116</v>
      </c>
      <c r="D29">
        <v>85</v>
      </c>
      <c r="E29" t="s">
        <v>109</v>
      </c>
      <c r="F29" t="s">
        <v>37</v>
      </c>
      <c r="G29" t="s">
        <v>38</v>
      </c>
      <c r="H29">
        <v>10</v>
      </c>
      <c r="I29">
        <v>2</v>
      </c>
      <c r="J29" t="s">
        <v>10</v>
      </c>
      <c r="K29" t="s">
        <v>12</v>
      </c>
      <c r="L29" t="s">
        <v>12</v>
      </c>
      <c r="M29" t="s">
        <v>121</v>
      </c>
      <c r="N29" t="s">
        <v>120</v>
      </c>
      <c r="O29" t="s">
        <v>12</v>
      </c>
      <c r="P29" t="s">
        <v>12</v>
      </c>
    </row>
    <row r="30" spans="1:16" x14ac:dyDescent="0.2">
      <c r="A30">
        <v>29</v>
      </c>
      <c r="B30">
        <v>1015</v>
      </c>
      <c r="C30" t="s">
        <v>115</v>
      </c>
      <c r="D30">
        <v>74</v>
      </c>
      <c r="E30" t="s">
        <v>109</v>
      </c>
      <c r="F30" t="s">
        <v>39</v>
      </c>
      <c r="G30" t="s">
        <v>40</v>
      </c>
      <c r="H30">
        <v>11</v>
      </c>
      <c r="I30">
        <v>1</v>
      </c>
      <c r="J30" t="s">
        <v>10</v>
      </c>
      <c r="K30" t="s">
        <v>11</v>
      </c>
      <c r="L30" t="s">
        <v>12</v>
      </c>
      <c r="M30" t="s">
        <v>119</v>
      </c>
      <c r="N30" t="s">
        <v>120</v>
      </c>
      <c r="O30" t="s">
        <v>11</v>
      </c>
      <c r="P30" t="s">
        <v>12</v>
      </c>
    </row>
    <row r="31" spans="1:16" x14ac:dyDescent="0.2">
      <c r="A31">
        <v>30</v>
      </c>
      <c r="B31">
        <v>1015</v>
      </c>
      <c r="C31" t="s">
        <v>116</v>
      </c>
      <c r="D31">
        <v>90</v>
      </c>
      <c r="E31" t="s">
        <v>109</v>
      </c>
      <c r="F31" t="s">
        <v>39</v>
      </c>
      <c r="G31" t="s">
        <v>40</v>
      </c>
      <c r="H31">
        <v>11</v>
      </c>
      <c r="I31">
        <v>1</v>
      </c>
      <c r="J31" t="s">
        <v>10</v>
      </c>
      <c r="K31" t="s">
        <v>11</v>
      </c>
      <c r="L31" t="s">
        <v>12</v>
      </c>
      <c r="M31" t="s">
        <v>119</v>
      </c>
      <c r="N31" t="s">
        <v>120</v>
      </c>
      <c r="O31" t="s">
        <v>11</v>
      </c>
      <c r="P31" t="s">
        <v>12</v>
      </c>
    </row>
    <row r="32" spans="1:16" x14ac:dyDescent="0.2">
      <c r="A32">
        <v>31</v>
      </c>
      <c r="B32">
        <v>1016</v>
      </c>
      <c r="C32" t="s">
        <v>115</v>
      </c>
      <c r="D32">
        <v>100</v>
      </c>
      <c r="E32" t="s">
        <v>109</v>
      </c>
      <c r="F32" t="s">
        <v>41</v>
      </c>
      <c r="G32" t="s">
        <v>42</v>
      </c>
      <c r="H32">
        <v>12</v>
      </c>
      <c r="I32">
        <v>3</v>
      </c>
      <c r="J32" t="s">
        <v>10</v>
      </c>
      <c r="K32" t="s">
        <v>12</v>
      </c>
      <c r="L32" t="s">
        <v>12</v>
      </c>
      <c r="M32" t="s">
        <v>122</v>
      </c>
      <c r="N32" t="s">
        <v>120</v>
      </c>
      <c r="O32" t="s">
        <v>12</v>
      </c>
      <c r="P32" t="s">
        <v>12</v>
      </c>
    </row>
    <row r="33" spans="1:16" x14ac:dyDescent="0.2">
      <c r="A33">
        <v>32</v>
      </c>
      <c r="B33">
        <v>1016</v>
      </c>
      <c r="C33" t="s">
        <v>116</v>
      </c>
      <c r="D33">
        <v>67</v>
      </c>
      <c r="E33" t="s">
        <v>109</v>
      </c>
      <c r="F33" t="s">
        <v>41</v>
      </c>
      <c r="G33" t="s">
        <v>42</v>
      </c>
      <c r="H33">
        <v>12</v>
      </c>
      <c r="I33">
        <v>3</v>
      </c>
      <c r="J33" t="s">
        <v>10</v>
      </c>
      <c r="K33" t="s">
        <v>12</v>
      </c>
      <c r="L33" t="s">
        <v>12</v>
      </c>
      <c r="M33" t="s">
        <v>122</v>
      </c>
      <c r="N33" t="s">
        <v>120</v>
      </c>
      <c r="O33" t="s">
        <v>12</v>
      </c>
      <c r="P33" t="s">
        <v>12</v>
      </c>
    </row>
    <row r="34" spans="1:16" x14ac:dyDescent="0.2">
      <c r="A34">
        <v>33</v>
      </c>
      <c r="B34">
        <v>1017</v>
      </c>
      <c r="C34" t="s">
        <v>115</v>
      </c>
      <c r="D34">
        <v>97</v>
      </c>
      <c r="E34" t="s">
        <v>109</v>
      </c>
      <c r="F34" t="s">
        <v>43</v>
      </c>
      <c r="G34" t="s">
        <v>44</v>
      </c>
      <c r="H34">
        <v>9</v>
      </c>
      <c r="I34">
        <v>2</v>
      </c>
      <c r="J34" t="s">
        <v>10</v>
      </c>
      <c r="K34" t="s">
        <v>11</v>
      </c>
      <c r="L34" t="s">
        <v>12</v>
      </c>
      <c r="M34" t="s">
        <v>121</v>
      </c>
      <c r="N34" t="s">
        <v>120</v>
      </c>
      <c r="O34" t="s">
        <v>11</v>
      </c>
      <c r="P34" t="s">
        <v>12</v>
      </c>
    </row>
    <row r="35" spans="1:16" x14ac:dyDescent="0.2">
      <c r="A35">
        <v>34</v>
      </c>
      <c r="B35">
        <v>1017</v>
      </c>
      <c r="C35" t="s">
        <v>116</v>
      </c>
      <c r="D35">
        <v>83</v>
      </c>
      <c r="E35" t="s">
        <v>109</v>
      </c>
      <c r="F35" t="s">
        <v>43</v>
      </c>
      <c r="G35" t="s">
        <v>44</v>
      </c>
      <c r="H35">
        <v>9</v>
      </c>
      <c r="I35">
        <v>2</v>
      </c>
      <c r="J35" t="s">
        <v>10</v>
      </c>
      <c r="K35" t="s">
        <v>11</v>
      </c>
      <c r="L35" t="s">
        <v>12</v>
      </c>
      <c r="M35" t="s">
        <v>121</v>
      </c>
      <c r="N35" t="s">
        <v>120</v>
      </c>
      <c r="O35" t="s">
        <v>11</v>
      </c>
      <c r="P35" t="s">
        <v>12</v>
      </c>
    </row>
    <row r="36" spans="1:16" x14ac:dyDescent="0.2">
      <c r="A36">
        <v>35</v>
      </c>
      <c r="B36">
        <v>1018</v>
      </c>
      <c r="C36" t="s">
        <v>115</v>
      </c>
      <c r="D36">
        <v>98</v>
      </c>
      <c r="E36" t="s">
        <v>109</v>
      </c>
      <c r="F36" t="s">
        <v>45</v>
      </c>
      <c r="G36" t="s">
        <v>46</v>
      </c>
      <c r="H36">
        <v>10</v>
      </c>
      <c r="I36">
        <v>1</v>
      </c>
      <c r="J36" t="s">
        <v>10</v>
      </c>
      <c r="K36" t="s">
        <v>12</v>
      </c>
      <c r="L36" t="s">
        <v>12</v>
      </c>
      <c r="M36" t="s">
        <v>119</v>
      </c>
      <c r="N36" t="s">
        <v>120</v>
      </c>
      <c r="O36" t="s">
        <v>12</v>
      </c>
      <c r="P36" t="s">
        <v>12</v>
      </c>
    </row>
    <row r="37" spans="1:16" x14ac:dyDescent="0.2">
      <c r="A37">
        <v>36</v>
      </c>
      <c r="B37">
        <v>1018</v>
      </c>
      <c r="C37" t="s">
        <v>116</v>
      </c>
      <c r="D37">
        <v>59</v>
      </c>
      <c r="E37" t="s">
        <v>109</v>
      </c>
      <c r="F37" t="s">
        <v>45</v>
      </c>
      <c r="G37" t="s">
        <v>46</v>
      </c>
      <c r="H37">
        <v>10</v>
      </c>
      <c r="I37">
        <v>1</v>
      </c>
      <c r="J37" t="s">
        <v>10</v>
      </c>
      <c r="K37" t="s">
        <v>12</v>
      </c>
      <c r="L37" t="s">
        <v>12</v>
      </c>
      <c r="M37" t="s">
        <v>119</v>
      </c>
      <c r="N37" t="s">
        <v>120</v>
      </c>
      <c r="O37" t="s">
        <v>12</v>
      </c>
      <c r="P37" t="s">
        <v>12</v>
      </c>
    </row>
    <row r="38" spans="1:16" x14ac:dyDescent="0.2">
      <c r="A38">
        <v>37</v>
      </c>
      <c r="B38">
        <v>1019</v>
      </c>
      <c r="C38" t="s">
        <v>115</v>
      </c>
      <c r="D38">
        <v>62</v>
      </c>
      <c r="E38" t="s">
        <v>109</v>
      </c>
      <c r="F38" t="s">
        <v>47</v>
      </c>
      <c r="G38" t="s">
        <v>48</v>
      </c>
      <c r="H38">
        <v>11</v>
      </c>
      <c r="I38">
        <v>3</v>
      </c>
      <c r="J38" t="s">
        <v>10</v>
      </c>
      <c r="K38" t="s">
        <v>12</v>
      </c>
      <c r="L38" t="s">
        <v>11</v>
      </c>
      <c r="M38" t="s">
        <v>122</v>
      </c>
      <c r="N38" t="s">
        <v>120</v>
      </c>
      <c r="O38" t="s">
        <v>12</v>
      </c>
      <c r="P38" t="s">
        <v>11</v>
      </c>
    </row>
    <row r="39" spans="1:16" x14ac:dyDescent="0.2">
      <c r="A39">
        <v>38</v>
      </c>
      <c r="B39">
        <v>1019</v>
      </c>
      <c r="C39" t="s">
        <v>116</v>
      </c>
      <c r="D39">
        <v>98</v>
      </c>
      <c r="E39" t="s">
        <v>109</v>
      </c>
      <c r="F39" t="s">
        <v>47</v>
      </c>
      <c r="G39" t="s">
        <v>48</v>
      </c>
      <c r="H39">
        <v>11</v>
      </c>
      <c r="I39">
        <v>3</v>
      </c>
      <c r="J39" t="s">
        <v>10</v>
      </c>
      <c r="K39" t="s">
        <v>12</v>
      </c>
      <c r="L39" t="s">
        <v>11</v>
      </c>
      <c r="M39" t="s">
        <v>122</v>
      </c>
      <c r="N39" t="s">
        <v>120</v>
      </c>
      <c r="O39" t="s">
        <v>12</v>
      </c>
      <c r="P39" t="s">
        <v>11</v>
      </c>
    </row>
    <row r="40" spans="1:16" x14ac:dyDescent="0.2">
      <c r="A40">
        <v>39</v>
      </c>
      <c r="B40">
        <v>1020</v>
      </c>
      <c r="C40" t="s">
        <v>115</v>
      </c>
      <c r="D40">
        <v>56</v>
      </c>
      <c r="E40" t="s">
        <v>109</v>
      </c>
      <c r="F40" t="s">
        <v>49</v>
      </c>
      <c r="G40" t="s">
        <v>18</v>
      </c>
      <c r="H40">
        <v>12</v>
      </c>
      <c r="I40">
        <v>2</v>
      </c>
      <c r="J40" t="s">
        <v>10</v>
      </c>
      <c r="K40" t="s">
        <v>11</v>
      </c>
      <c r="L40" t="s">
        <v>12</v>
      </c>
      <c r="M40" t="s">
        <v>121</v>
      </c>
      <c r="N40" t="s">
        <v>120</v>
      </c>
      <c r="O40" t="s">
        <v>11</v>
      </c>
      <c r="P40" t="s">
        <v>12</v>
      </c>
    </row>
    <row r="41" spans="1:16" x14ac:dyDescent="0.2">
      <c r="A41">
        <v>40</v>
      </c>
      <c r="B41">
        <v>1020</v>
      </c>
      <c r="C41" t="s">
        <v>116</v>
      </c>
      <c r="D41">
        <v>62</v>
      </c>
      <c r="E41" t="s">
        <v>109</v>
      </c>
      <c r="F41" t="s">
        <v>49</v>
      </c>
      <c r="G41" t="s">
        <v>18</v>
      </c>
      <c r="H41">
        <v>12</v>
      </c>
      <c r="I41">
        <v>2</v>
      </c>
      <c r="J41" t="s">
        <v>10</v>
      </c>
      <c r="K41" t="s">
        <v>11</v>
      </c>
      <c r="L41" t="s">
        <v>12</v>
      </c>
      <c r="M41" t="s">
        <v>121</v>
      </c>
      <c r="N41" t="s">
        <v>120</v>
      </c>
      <c r="O41" t="s">
        <v>11</v>
      </c>
      <c r="P41" t="s">
        <v>12</v>
      </c>
    </row>
    <row r="42" spans="1:16" x14ac:dyDescent="0.2">
      <c r="A42">
        <v>41</v>
      </c>
      <c r="B42">
        <v>1021</v>
      </c>
      <c r="C42" t="s">
        <v>115</v>
      </c>
      <c r="D42">
        <v>70</v>
      </c>
      <c r="E42" t="s">
        <v>109</v>
      </c>
      <c r="F42" t="s">
        <v>50</v>
      </c>
      <c r="G42" t="s">
        <v>22</v>
      </c>
      <c r="H42">
        <v>9</v>
      </c>
      <c r="I42">
        <v>1</v>
      </c>
      <c r="J42" t="s">
        <v>10</v>
      </c>
      <c r="K42" t="s">
        <v>12</v>
      </c>
      <c r="L42" t="s">
        <v>12</v>
      </c>
      <c r="M42" t="s">
        <v>119</v>
      </c>
      <c r="N42" t="s">
        <v>120</v>
      </c>
      <c r="O42" t="s">
        <v>12</v>
      </c>
      <c r="P42" t="s">
        <v>12</v>
      </c>
    </row>
    <row r="43" spans="1:16" x14ac:dyDescent="0.2">
      <c r="A43">
        <v>42</v>
      </c>
      <c r="B43">
        <v>1021</v>
      </c>
      <c r="C43" t="s">
        <v>116</v>
      </c>
      <c r="D43">
        <v>94</v>
      </c>
      <c r="E43" t="s">
        <v>109</v>
      </c>
      <c r="F43" t="s">
        <v>50</v>
      </c>
      <c r="G43" t="s">
        <v>22</v>
      </c>
      <c r="H43">
        <v>9</v>
      </c>
      <c r="I43">
        <v>1</v>
      </c>
      <c r="J43" t="s">
        <v>10</v>
      </c>
      <c r="K43" t="s">
        <v>12</v>
      </c>
      <c r="L43" t="s">
        <v>12</v>
      </c>
      <c r="M43" t="s">
        <v>119</v>
      </c>
      <c r="N43" t="s">
        <v>120</v>
      </c>
      <c r="O43" t="s">
        <v>12</v>
      </c>
      <c r="P43" t="s">
        <v>12</v>
      </c>
    </row>
    <row r="44" spans="1:16" x14ac:dyDescent="0.2">
      <c r="A44">
        <v>43</v>
      </c>
      <c r="B44">
        <v>1022</v>
      </c>
      <c r="C44" t="s">
        <v>115</v>
      </c>
      <c r="D44">
        <v>71</v>
      </c>
      <c r="E44" t="s">
        <v>109</v>
      </c>
      <c r="F44" t="s">
        <v>51</v>
      </c>
      <c r="G44" t="s">
        <v>52</v>
      </c>
      <c r="H44">
        <v>10</v>
      </c>
      <c r="I44">
        <v>3</v>
      </c>
      <c r="J44" t="s">
        <v>10</v>
      </c>
      <c r="K44" t="s">
        <v>12</v>
      </c>
      <c r="L44" t="s">
        <v>12</v>
      </c>
      <c r="M44" t="s">
        <v>122</v>
      </c>
      <c r="N44" t="s">
        <v>120</v>
      </c>
      <c r="O44" t="s">
        <v>12</v>
      </c>
      <c r="P44" t="s">
        <v>12</v>
      </c>
    </row>
    <row r="45" spans="1:16" x14ac:dyDescent="0.2">
      <c r="A45">
        <v>44</v>
      </c>
      <c r="B45">
        <v>1022</v>
      </c>
      <c r="C45" t="s">
        <v>116</v>
      </c>
      <c r="D45">
        <v>57</v>
      </c>
      <c r="E45" t="s">
        <v>109</v>
      </c>
      <c r="F45" t="s">
        <v>51</v>
      </c>
      <c r="G45" t="s">
        <v>52</v>
      </c>
      <c r="H45">
        <v>10</v>
      </c>
      <c r="I45">
        <v>3</v>
      </c>
      <c r="J45" t="s">
        <v>10</v>
      </c>
      <c r="K45" t="s">
        <v>12</v>
      </c>
      <c r="L45" t="s">
        <v>12</v>
      </c>
      <c r="M45" t="s">
        <v>122</v>
      </c>
      <c r="N45" t="s">
        <v>120</v>
      </c>
      <c r="O45" t="s">
        <v>12</v>
      </c>
      <c r="P45" t="s">
        <v>12</v>
      </c>
    </row>
    <row r="46" spans="1:16" x14ac:dyDescent="0.2">
      <c r="A46">
        <v>45</v>
      </c>
      <c r="B46">
        <v>1023</v>
      </c>
      <c r="C46" t="s">
        <v>115</v>
      </c>
      <c r="D46">
        <v>61</v>
      </c>
      <c r="E46" t="s">
        <v>109</v>
      </c>
      <c r="F46" t="s">
        <v>53</v>
      </c>
      <c r="G46" t="s">
        <v>54</v>
      </c>
      <c r="H46">
        <v>11</v>
      </c>
      <c r="I46">
        <v>2</v>
      </c>
      <c r="J46" t="s">
        <v>10</v>
      </c>
      <c r="K46" t="s">
        <v>11</v>
      </c>
      <c r="L46" t="s">
        <v>12</v>
      </c>
      <c r="M46" t="s">
        <v>121</v>
      </c>
      <c r="N46" t="s">
        <v>120</v>
      </c>
      <c r="O46" t="s">
        <v>11</v>
      </c>
      <c r="P46" t="s">
        <v>12</v>
      </c>
    </row>
    <row r="47" spans="1:16" x14ac:dyDescent="0.2">
      <c r="A47">
        <v>46</v>
      </c>
      <c r="B47">
        <v>1023</v>
      </c>
      <c r="C47" t="s">
        <v>116</v>
      </c>
      <c r="D47">
        <v>94</v>
      </c>
      <c r="E47" t="s">
        <v>109</v>
      </c>
      <c r="F47" t="s">
        <v>53</v>
      </c>
      <c r="G47" t="s">
        <v>54</v>
      </c>
      <c r="H47">
        <v>11</v>
      </c>
      <c r="I47">
        <v>2</v>
      </c>
      <c r="J47" t="s">
        <v>10</v>
      </c>
      <c r="K47" t="s">
        <v>11</v>
      </c>
      <c r="L47" t="s">
        <v>12</v>
      </c>
      <c r="M47" t="s">
        <v>121</v>
      </c>
      <c r="N47" t="s">
        <v>120</v>
      </c>
      <c r="O47" t="s">
        <v>11</v>
      </c>
      <c r="P47" t="s">
        <v>12</v>
      </c>
    </row>
    <row r="48" spans="1:16" x14ac:dyDescent="0.2">
      <c r="A48">
        <v>47</v>
      </c>
      <c r="B48">
        <v>1024</v>
      </c>
      <c r="C48" t="s">
        <v>115</v>
      </c>
      <c r="D48">
        <v>80</v>
      </c>
      <c r="E48" t="s">
        <v>109</v>
      </c>
      <c r="F48" t="s">
        <v>13</v>
      </c>
      <c r="G48" t="s">
        <v>28</v>
      </c>
      <c r="H48">
        <v>12</v>
      </c>
      <c r="I48">
        <v>1</v>
      </c>
      <c r="J48" t="s">
        <v>10</v>
      </c>
      <c r="K48" t="s">
        <v>12</v>
      </c>
      <c r="L48" t="s">
        <v>11</v>
      </c>
      <c r="M48" t="s">
        <v>119</v>
      </c>
      <c r="N48" t="s">
        <v>120</v>
      </c>
      <c r="O48" t="s">
        <v>12</v>
      </c>
      <c r="P48" t="s">
        <v>11</v>
      </c>
    </row>
    <row r="49" spans="1:16" x14ac:dyDescent="0.2">
      <c r="A49">
        <v>48</v>
      </c>
      <c r="B49">
        <v>1024</v>
      </c>
      <c r="C49" t="s">
        <v>116</v>
      </c>
      <c r="D49">
        <v>60</v>
      </c>
      <c r="E49" t="s">
        <v>109</v>
      </c>
      <c r="F49" t="s">
        <v>13</v>
      </c>
      <c r="G49" t="s">
        <v>28</v>
      </c>
      <c r="H49">
        <v>12</v>
      </c>
      <c r="I49">
        <v>1</v>
      </c>
      <c r="J49" t="s">
        <v>10</v>
      </c>
      <c r="K49" t="s">
        <v>12</v>
      </c>
      <c r="L49" t="s">
        <v>11</v>
      </c>
      <c r="M49" t="s">
        <v>119</v>
      </c>
      <c r="N49" t="s">
        <v>120</v>
      </c>
      <c r="O49" t="s">
        <v>12</v>
      </c>
      <c r="P49" t="s">
        <v>11</v>
      </c>
    </row>
    <row r="50" spans="1:16" x14ac:dyDescent="0.2">
      <c r="A50">
        <v>49</v>
      </c>
      <c r="B50">
        <v>1025</v>
      </c>
      <c r="C50" t="s">
        <v>115</v>
      </c>
      <c r="D50">
        <v>91</v>
      </c>
      <c r="E50" t="s">
        <v>109</v>
      </c>
      <c r="F50" t="s">
        <v>23</v>
      </c>
      <c r="G50" t="s">
        <v>55</v>
      </c>
      <c r="H50">
        <v>9</v>
      </c>
      <c r="I50">
        <v>3</v>
      </c>
      <c r="J50" t="s">
        <v>10</v>
      </c>
      <c r="K50" t="s">
        <v>12</v>
      </c>
      <c r="L50" t="s">
        <v>12</v>
      </c>
      <c r="M50" t="s">
        <v>122</v>
      </c>
      <c r="N50" t="s">
        <v>120</v>
      </c>
      <c r="O50" t="s">
        <v>12</v>
      </c>
      <c r="P50" t="s">
        <v>12</v>
      </c>
    </row>
    <row r="51" spans="1:16" x14ac:dyDescent="0.2">
      <c r="A51">
        <v>50</v>
      </c>
      <c r="B51">
        <v>1025</v>
      </c>
      <c r="C51" t="s">
        <v>116</v>
      </c>
      <c r="D51">
        <v>68</v>
      </c>
      <c r="E51" t="s">
        <v>109</v>
      </c>
      <c r="F51" t="s">
        <v>23</v>
      </c>
      <c r="G51" t="s">
        <v>55</v>
      </c>
      <c r="H51">
        <v>9</v>
      </c>
      <c r="I51">
        <v>3</v>
      </c>
      <c r="J51" t="s">
        <v>10</v>
      </c>
      <c r="K51" t="s">
        <v>12</v>
      </c>
      <c r="L51" t="s">
        <v>12</v>
      </c>
      <c r="M51" t="s">
        <v>122</v>
      </c>
      <c r="N51" t="s">
        <v>120</v>
      </c>
      <c r="O51" t="s">
        <v>12</v>
      </c>
      <c r="P51" t="s">
        <v>12</v>
      </c>
    </row>
    <row r="52" spans="1:16" x14ac:dyDescent="0.2">
      <c r="A52">
        <v>51</v>
      </c>
      <c r="B52">
        <v>1026</v>
      </c>
      <c r="C52" t="s">
        <v>115</v>
      </c>
      <c r="D52">
        <v>71</v>
      </c>
      <c r="E52" t="s">
        <v>109</v>
      </c>
      <c r="F52" t="s">
        <v>35</v>
      </c>
      <c r="G52" t="s">
        <v>56</v>
      </c>
      <c r="H52">
        <v>10</v>
      </c>
      <c r="I52">
        <v>2</v>
      </c>
      <c r="J52" t="s">
        <v>10</v>
      </c>
      <c r="K52" t="s">
        <v>11</v>
      </c>
      <c r="L52" t="s">
        <v>12</v>
      </c>
      <c r="M52" t="s">
        <v>121</v>
      </c>
      <c r="N52" t="s">
        <v>120</v>
      </c>
      <c r="O52" t="s">
        <v>11</v>
      </c>
      <c r="P52" t="s">
        <v>12</v>
      </c>
    </row>
    <row r="53" spans="1:16" x14ac:dyDescent="0.2">
      <c r="A53">
        <v>52</v>
      </c>
      <c r="B53">
        <v>1026</v>
      </c>
      <c r="C53" t="s">
        <v>116</v>
      </c>
      <c r="D53">
        <v>56</v>
      </c>
      <c r="E53" t="s">
        <v>109</v>
      </c>
      <c r="F53" t="s">
        <v>35</v>
      </c>
      <c r="G53" t="s">
        <v>56</v>
      </c>
      <c r="H53">
        <v>10</v>
      </c>
      <c r="I53">
        <v>2</v>
      </c>
      <c r="J53" t="s">
        <v>10</v>
      </c>
      <c r="K53" t="s">
        <v>11</v>
      </c>
      <c r="L53" t="s">
        <v>12</v>
      </c>
      <c r="M53" t="s">
        <v>121</v>
      </c>
      <c r="N53" t="s">
        <v>120</v>
      </c>
      <c r="O53" t="s">
        <v>11</v>
      </c>
      <c r="P53" t="s">
        <v>12</v>
      </c>
    </row>
    <row r="54" spans="1:16" x14ac:dyDescent="0.2">
      <c r="A54">
        <v>53</v>
      </c>
      <c r="B54">
        <v>1027</v>
      </c>
      <c r="C54" t="s">
        <v>115</v>
      </c>
      <c r="D54">
        <v>88</v>
      </c>
      <c r="E54" t="s">
        <v>109</v>
      </c>
      <c r="F54" t="s">
        <v>27</v>
      </c>
      <c r="G54" t="s">
        <v>57</v>
      </c>
      <c r="H54">
        <v>11</v>
      </c>
      <c r="I54">
        <v>1</v>
      </c>
      <c r="J54" t="s">
        <v>10</v>
      </c>
      <c r="K54" t="s">
        <v>12</v>
      </c>
      <c r="L54" t="s">
        <v>12</v>
      </c>
      <c r="M54" t="s">
        <v>119</v>
      </c>
      <c r="N54" t="s">
        <v>120</v>
      </c>
      <c r="O54" t="s">
        <v>12</v>
      </c>
      <c r="P54" t="s">
        <v>12</v>
      </c>
    </row>
    <row r="55" spans="1:16" x14ac:dyDescent="0.2">
      <c r="A55">
        <v>54</v>
      </c>
      <c r="B55">
        <v>1027</v>
      </c>
      <c r="C55" t="s">
        <v>116</v>
      </c>
      <c r="D55">
        <v>59</v>
      </c>
      <c r="E55" t="s">
        <v>109</v>
      </c>
      <c r="F55" t="s">
        <v>27</v>
      </c>
      <c r="G55" t="s">
        <v>57</v>
      </c>
      <c r="H55">
        <v>11</v>
      </c>
      <c r="I55">
        <v>1</v>
      </c>
      <c r="J55" t="s">
        <v>10</v>
      </c>
      <c r="K55" t="s">
        <v>12</v>
      </c>
      <c r="L55" t="s">
        <v>12</v>
      </c>
      <c r="M55" t="s">
        <v>119</v>
      </c>
      <c r="N55" t="s">
        <v>120</v>
      </c>
      <c r="O55" t="s">
        <v>12</v>
      </c>
      <c r="P55" t="s">
        <v>12</v>
      </c>
    </row>
    <row r="56" spans="1:16" x14ac:dyDescent="0.2">
      <c r="A56">
        <v>55</v>
      </c>
      <c r="B56">
        <v>1028</v>
      </c>
      <c r="C56" t="s">
        <v>115</v>
      </c>
      <c r="D56">
        <v>91</v>
      </c>
      <c r="E56" t="s">
        <v>109</v>
      </c>
      <c r="F56" t="s">
        <v>58</v>
      </c>
      <c r="G56" t="s">
        <v>59</v>
      </c>
      <c r="H56">
        <v>12</v>
      </c>
      <c r="I56">
        <v>3</v>
      </c>
      <c r="J56" t="s">
        <v>10</v>
      </c>
      <c r="K56" t="s">
        <v>12</v>
      </c>
      <c r="L56" t="s">
        <v>11</v>
      </c>
      <c r="M56" t="s">
        <v>122</v>
      </c>
      <c r="N56" t="s">
        <v>120</v>
      </c>
      <c r="O56" t="s">
        <v>12</v>
      </c>
      <c r="P56" t="s">
        <v>11</v>
      </c>
    </row>
    <row r="57" spans="1:16" x14ac:dyDescent="0.2">
      <c r="A57">
        <v>56</v>
      </c>
      <c r="B57">
        <v>1028</v>
      </c>
      <c r="C57" t="s">
        <v>116</v>
      </c>
      <c r="D57">
        <v>66</v>
      </c>
      <c r="E57" t="s">
        <v>109</v>
      </c>
      <c r="F57" t="s">
        <v>58</v>
      </c>
      <c r="G57" t="s">
        <v>59</v>
      </c>
      <c r="H57">
        <v>12</v>
      </c>
      <c r="I57">
        <v>3</v>
      </c>
      <c r="J57" t="s">
        <v>10</v>
      </c>
      <c r="K57" t="s">
        <v>12</v>
      </c>
      <c r="L57" t="s">
        <v>11</v>
      </c>
      <c r="M57" t="s">
        <v>122</v>
      </c>
      <c r="N57" t="s">
        <v>120</v>
      </c>
      <c r="O57" t="s">
        <v>12</v>
      </c>
      <c r="P57" t="s">
        <v>11</v>
      </c>
    </row>
    <row r="58" spans="1:16" x14ac:dyDescent="0.2">
      <c r="A58">
        <v>57</v>
      </c>
      <c r="B58">
        <v>1029</v>
      </c>
      <c r="C58" t="s">
        <v>115</v>
      </c>
      <c r="D58">
        <v>75</v>
      </c>
      <c r="E58" t="s">
        <v>109</v>
      </c>
      <c r="F58" t="s">
        <v>60</v>
      </c>
      <c r="G58" t="s">
        <v>61</v>
      </c>
      <c r="H58">
        <v>9</v>
      </c>
      <c r="I58">
        <v>2</v>
      </c>
      <c r="J58" t="s">
        <v>10</v>
      </c>
      <c r="K58" t="s">
        <v>11</v>
      </c>
      <c r="L58" t="s">
        <v>12</v>
      </c>
      <c r="M58" t="s">
        <v>121</v>
      </c>
      <c r="N58" t="s">
        <v>120</v>
      </c>
      <c r="O58" t="s">
        <v>11</v>
      </c>
      <c r="P58" t="s">
        <v>12</v>
      </c>
    </row>
    <row r="59" spans="1:16" x14ac:dyDescent="0.2">
      <c r="A59">
        <v>58</v>
      </c>
      <c r="B59">
        <v>1029</v>
      </c>
      <c r="C59" t="s">
        <v>116</v>
      </c>
      <c r="D59">
        <v>63</v>
      </c>
      <c r="E59" t="s">
        <v>109</v>
      </c>
      <c r="F59" t="s">
        <v>60</v>
      </c>
      <c r="G59" t="s">
        <v>61</v>
      </c>
      <c r="H59">
        <v>9</v>
      </c>
      <c r="I59">
        <v>2</v>
      </c>
      <c r="J59" t="s">
        <v>10</v>
      </c>
      <c r="K59" t="s">
        <v>11</v>
      </c>
      <c r="L59" t="s">
        <v>12</v>
      </c>
      <c r="M59" t="s">
        <v>121</v>
      </c>
      <c r="N59" t="s">
        <v>120</v>
      </c>
      <c r="O59" t="s">
        <v>11</v>
      </c>
      <c r="P59" t="s">
        <v>12</v>
      </c>
    </row>
    <row r="60" spans="1:16" x14ac:dyDescent="0.2">
      <c r="A60">
        <v>59</v>
      </c>
      <c r="B60">
        <v>1030</v>
      </c>
      <c r="C60" t="s">
        <v>115</v>
      </c>
      <c r="D60">
        <v>88</v>
      </c>
      <c r="E60" t="s">
        <v>109</v>
      </c>
      <c r="F60" t="s">
        <v>17</v>
      </c>
      <c r="G60" t="s">
        <v>62</v>
      </c>
      <c r="H60">
        <v>10</v>
      </c>
      <c r="I60">
        <v>1</v>
      </c>
      <c r="J60" t="s">
        <v>10</v>
      </c>
      <c r="K60" t="s">
        <v>12</v>
      </c>
      <c r="L60" t="s">
        <v>12</v>
      </c>
      <c r="M60" t="s">
        <v>119</v>
      </c>
      <c r="N60" t="s">
        <v>120</v>
      </c>
      <c r="O60" t="s">
        <v>12</v>
      </c>
      <c r="P60" t="s">
        <v>12</v>
      </c>
    </row>
    <row r="61" spans="1:16" x14ac:dyDescent="0.2">
      <c r="A61">
        <v>60</v>
      </c>
      <c r="B61">
        <v>1030</v>
      </c>
      <c r="C61" t="s">
        <v>116</v>
      </c>
      <c r="D61">
        <v>88</v>
      </c>
      <c r="E61" t="s">
        <v>109</v>
      </c>
      <c r="F61" t="s">
        <v>17</v>
      </c>
      <c r="G61" t="s">
        <v>62</v>
      </c>
      <c r="H61">
        <v>10</v>
      </c>
      <c r="I61">
        <v>1</v>
      </c>
      <c r="J61" t="s">
        <v>10</v>
      </c>
      <c r="K61" t="s">
        <v>12</v>
      </c>
      <c r="L61" t="s">
        <v>12</v>
      </c>
      <c r="M61" t="s">
        <v>119</v>
      </c>
      <c r="N61" t="s">
        <v>120</v>
      </c>
      <c r="O61" t="s">
        <v>12</v>
      </c>
      <c r="P61" t="s">
        <v>12</v>
      </c>
    </row>
    <row r="62" spans="1:16" x14ac:dyDescent="0.2">
      <c r="A62">
        <v>61</v>
      </c>
      <c r="B62">
        <v>1031</v>
      </c>
      <c r="C62" t="s">
        <v>115</v>
      </c>
      <c r="D62">
        <v>64</v>
      </c>
      <c r="E62" t="s">
        <v>109</v>
      </c>
      <c r="F62" t="s">
        <v>63</v>
      </c>
      <c r="G62" t="s">
        <v>64</v>
      </c>
      <c r="H62">
        <v>11</v>
      </c>
      <c r="I62">
        <v>3</v>
      </c>
      <c r="J62" t="s">
        <v>10</v>
      </c>
      <c r="K62" t="s">
        <v>12</v>
      </c>
      <c r="L62" t="s">
        <v>12</v>
      </c>
      <c r="M62" t="s">
        <v>122</v>
      </c>
      <c r="N62" t="s">
        <v>120</v>
      </c>
      <c r="O62" t="s">
        <v>12</v>
      </c>
      <c r="P62" t="s">
        <v>12</v>
      </c>
    </row>
    <row r="63" spans="1:16" x14ac:dyDescent="0.2">
      <c r="A63">
        <v>62</v>
      </c>
      <c r="B63">
        <v>1031</v>
      </c>
      <c r="C63" t="s">
        <v>116</v>
      </c>
      <c r="D63">
        <v>76</v>
      </c>
      <c r="E63" t="s">
        <v>109</v>
      </c>
      <c r="F63" t="s">
        <v>63</v>
      </c>
      <c r="G63" t="s">
        <v>64</v>
      </c>
      <c r="H63">
        <v>11</v>
      </c>
      <c r="I63">
        <v>3</v>
      </c>
      <c r="J63" t="s">
        <v>10</v>
      </c>
      <c r="K63" t="s">
        <v>12</v>
      </c>
      <c r="L63" t="s">
        <v>12</v>
      </c>
      <c r="M63" t="s">
        <v>122</v>
      </c>
      <c r="N63" t="s">
        <v>120</v>
      </c>
      <c r="O63" t="s">
        <v>12</v>
      </c>
      <c r="P63" t="s">
        <v>12</v>
      </c>
    </row>
    <row r="64" spans="1:16" x14ac:dyDescent="0.2">
      <c r="A64">
        <v>63</v>
      </c>
      <c r="B64">
        <v>1032</v>
      </c>
      <c r="C64" t="s">
        <v>115</v>
      </c>
      <c r="D64">
        <v>84</v>
      </c>
      <c r="E64" t="s">
        <v>109</v>
      </c>
      <c r="F64" t="s">
        <v>65</v>
      </c>
      <c r="G64" t="s">
        <v>66</v>
      </c>
      <c r="H64">
        <v>12</v>
      </c>
      <c r="I64">
        <v>2</v>
      </c>
      <c r="J64" t="s">
        <v>10</v>
      </c>
      <c r="K64" t="s">
        <v>11</v>
      </c>
      <c r="L64" t="s">
        <v>12</v>
      </c>
      <c r="M64" t="s">
        <v>121</v>
      </c>
      <c r="N64" t="s">
        <v>120</v>
      </c>
      <c r="O64" t="s">
        <v>11</v>
      </c>
      <c r="P64" t="s">
        <v>12</v>
      </c>
    </row>
    <row r="65" spans="1:16" x14ac:dyDescent="0.2">
      <c r="A65">
        <v>64</v>
      </c>
      <c r="B65">
        <v>1032</v>
      </c>
      <c r="C65" t="s">
        <v>116</v>
      </c>
      <c r="D65">
        <v>79</v>
      </c>
      <c r="E65" t="s">
        <v>109</v>
      </c>
      <c r="F65" t="s">
        <v>65</v>
      </c>
      <c r="G65" t="s">
        <v>66</v>
      </c>
      <c r="H65">
        <v>12</v>
      </c>
      <c r="I65">
        <v>2</v>
      </c>
      <c r="J65" t="s">
        <v>10</v>
      </c>
      <c r="K65" t="s">
        <v>11</v>
      </c>
      <c r="L65" t="s">
        <v>12</v>
      </c>
      <c r="M65" t="s">
        <v>121</v>
      </c>
      <c r="N65" t="s">
        <v>120</v>
      </c>
      <c r="O65" t="s">
        <v>11</v>
      </c>
      <c r="P65" t="s">
        <v>12</v>
      </c>
    </row>
    <row r="66" spans="1:16" x14ac:dyDescent="0.2">
      <c r="A66">
        <v>65</v>
      </c>
      <c r="B66">
        <v>1033</v>
      </c>
      <c r="C66" t="s">
        <v>115</v>
      </c>
      <c r="D66">
        <v>77</v>
      </c>
      <c r="E66" t="s">
        <v>109</v>
      </c>
      <c r="F66" t="s">
        <v>19</v>
      </c>
      <c r="G66" t="s">
        <v>67</v>
      </c>
      <c r="H66">
        <v>9</v>
      </c>
      <c r="I66">
        <v>1</v>
      </c>
      <c r="J66" t="s">
        <v>10</v>
      </c>
      <c r="K66" t="s">
        <v>12</v>
      </c>
      <c r="L66" t="s">
        <v>11</v>
      </c>
      <c r="M66" t="s">
        <v>119</v>
      </c>
      <c r="N66" t="s">
        <v>120</v>
      </c>
      <c r="O66" t="s">
        <v>12</v>
      </c>
      <c r="P66" t="s">
        <v>11</v>
      </c>
    </row>
    <row r="67" spans="1:16" x14ac:dyDescent="0.2">
      <c r="A67">
        <v>66</v>
      </c>
      <c r="B67">
        <v>1033</v>
      </c>
      <c r="C67" t="s">
        <v>116</v>
      </c>
      <c r="D67">
        <v>87</v>
      </c>
      <c r="E67" t="s">
        <v>109</v>
      </c>
      <c r="F67" t="s">
        <v>19</v>
      </c>
      <c r="G67" t="s">
        <v>67</v>
      </c>
      <c r="H67">
        <v>9</v>
      </c>
      <c r="I67">
        <v>1</v>
      </c>
      <c r="J67" t="s">
        <v>10</v>
      </c>
      <c r="K67" t="s">
        <v>12</v>
      </c>
      <c r="L67" t="s">
        <v>11</v>
      </c>
      <c r="M67" t="s">
        <v>119</v>
      </c>
      <c r="N67" t="s">
        <v>120</v>
      </c>
      <c r="O67" t="s">
        <v>12</v>
      </c>
      <c r="P67" t="s">
        <v>11</v>
      </c>
    </row>
    <row r="68" spans="1:16" x14ac:dyDescent="0.2">
      <c r="A68">
        <v>67</v>
      </c>
      <c r="B68">
        <v>1034</v>
      </c>
      <c r="C68" t="s">
        <v>115</v>
      </c>
      <c r="D68">
        <v>92</v>
      </c>
      <c r="E68" t="s">
        <v>109</v>
      </c>
      <c r="F68" t="s">
        <v>68</v>
      </c>
      <c r="G68" t="s">
        <v>9</v>
      </c>
      <c r="H68">
        <v>10</v>
      </c>
      <c r="I68">
        <v>3</v>
      </c>
      <c r="J68" t="s">
        <v>10</v>
      </c>
      <c r="K68" t="s">
        <v>12</v>
      </c>
      <c r="L68" t="s">
        <v>12</v>
      </c>
      <c r="M68" t="s">
        <v>122</v>
      </c>
      <c r="N68" t="s">
        <v>120</v>
      </c>
      <c r="O68" t="s">
        <v>12</v>
      </c>
      <c r="P68" t="s">
        <v>12</v>
      </c>
    </row>
    <row r="69" spans="1:16" x14ac:dyDescent="0.2">
      <c r="A69">
        <v>68</v>
      </c>
      <c r="B69">
        <v>1034</v>
      </c>
      <c r="C69" t="s">
        <v>116</v>
      </c>
      <c r="D69">
        <v>78</v>
      </c>
      <c r="E69" t="s">
        <v>109</v>
      </c>
      <c r="F69" t="s">
        <v>68</v>
      </c>
      <c r="G69" t="s">
        <v>9</v>
      </c>
      <c r="H69">
        <v>10</v>
      </c>
      <c r="I69">
        <v>3</v>
      </c>
      <c r="J69" t="s">
        <v>10</v>
      </c>
      <c r="K69" t="s">
        <v>12</v>
      </c>
      <c r="L69" t="s">
        <v>12</v>
      </c>
      <c r="M69" t="s">
        <v>122</v>
      </c>
      <c r="N69" t="s">
        <v>120</v>
      </c>
      <c r="O69" t="s">
        <v>12</v>
      </c>
      <c r="P69" t="s">
        <v>12</v>
      </c>
    </row>
    <row r="70" spans="1:16" x14ac:dyDescent="0.2">
      <c r="A70">
        <v>69</v>
      </c>
      <c r="B70">
        <v>1035</v>
      </c>
      <c r="C70" t="s">
        <v>115</v>
      </c>
      <c r="D70">
        <v>85</v>
      </c>
      <c r="E70" t="s">
        <v>109</v>
      </c>
      <c r="F70" t="s">
        <v>69</v>
      </c>
      <c r="G70" t="s">
        <v>70</v>
      </c>
      <c r="H70">
        <v>11</v>
      </c>
      <c r="I70">
        <v>2</v>
      </c>
      <c r="J70" t="s">
        <v>10</v>
      </c>
      <c r="K70" t="s">
        <v>11</v>
      </c>
      <c r="L70" t="s">
        <v>12</v>
      </c>
      <c r="M70" t="s">
        <v>121</v>
      </c>
      <c r="N70" t="s">
        <v>120</v>
      </c>
      <c r="O70" t="s">
        <v>11</v>
      </c>
      <c r="P70" t="s">
        <v>12</v>
      </c>
    </row>
    <row r="71" spans="1:16" x14ac:dyDescent="0.2">
      <c r="A71">
        <v>70</v>
      </c>
      <c r="B71">
        <v>1035</v>
      </c>
      <c r="C71" t="s">
        <v>116</v>
      </c>
      <c r="D71">
        <v>77</v>
      </c>
      <c r="E71" t="s">
        <v>109</v>
      </c>
      <c r="F71" t="s">
        <v>69</v>
      </c>
      <c r="G71" t="s">
        <v>70</v>
      </c>
      <c r="H71">
        <v>11</v>
      </c>
      <c r="I71">
        <v>2</v>
      </c>
      <c r="J71" t="s">
        <v>10</v>
      </c>
      <c r="K71" t="s">
        <v>11</v>
      </c>
      <c r="L71" t="s">
        <v>12</v>
      </c>
      <c r="M71" t="s">
        <v>121</v>
      </c>
      <c r="N71" t="s">
        <v>120</v>
      </c>
      <c r="O71" t="s">
        <v>11</v>
      </c>
      <c r="P71" t="s">
        <v>12</v>
      </c>
    </row>
    <row r="72" spans="1:16" x14ac:dyDescent="0.2">
      <c r="A72">
        <v>71</v>
      </c>
      <c r="B72">
        <v>1036</v>
      </c>
      <c r="C72" t="s">
        <v>115</v>
      </c>
      <c r="D72">
        <v>61</v>
      </c>
      <c r="E72" t="s">
        <v>109</v>
      </c>
      <c r="F72" t="s">
        <v>71</v>
      </c>
      <c r="G72" t="s">
        <v>72</v>
      </c>
      <c r="H72">
        <v>12</v>
      </c>
      <c r="I72">
        <v>1</v>
      </c>
      <c r="J72" t="s">
        <v>10</v>
      </c>
      <c r="K72" t="s">
        <v>12</v>
      </c>
      <c r="L72" t="s">
        <v>12</v>
      </c>
      <c r="M72" t="s">
        <v>119</v>
      </c>
      <c r="N72" t="s">
        <v>120</v>
      </c>
      <c r="O72" t="s">
        <v>12</v>
      </c>
      <c r="P72" t="s">
        <v>12</v>
      </c>
    </row>
    <row r="73" spans="1:16" x14ac:dyDescent="0.2">
      <c r="A73">
        <v>72</v>
      </c>
      <c r="B73">
        <v>1036</v>
      </c>
      <c r="C73" t="s">
        <v>116</v>
      </c>
      <c r="D73">
        <v>73</v>
      </c>
      <c r="E73" t="s">
        <v>109</v>
      </c>
      <c r="F73" t="s">
        <v>71</v>
      </c>
      <c r="G73" t="s">
        <v>72</v>
      </c>
      <c r="H73">
        <v>12</v>
      </c>
      <c r="I73">
        <v>1</v>
      </c>
      <c r="J73" t="s">
        <v>10</v>
      </c>
      <c r="K73" t="s">
        <v>12</v>
      </c>
      <c r="L73" t="s">
        <v>12</v>
      </c>
      <c r="M73" t="s">
        <v>119</v>
      </c>
      <c r="N73" t="s">
        <v>120</v>
      </c>
      <c r="O73" t="s">
        <v>12</v>
      </c>
      <c r="P73" t="s">
        <v>12</v>
      </c>
    </row>
    <row r="74" spans="1:16" x14ac:dyDescent="0.2">
      <c r="A74">
        <v>73</v>
      </c>
      <c r="B74">
        <v>1037</v>
      </c>
      <c r="C74" t="s">
        <v>115</v>
      </c>
      <c r="D74">
        <v>57</v>
      </c>
      <c r="E74" t="s">
        <v>109</v>
      </c>
      <c r="F74" t="s">
        <v>73</v>
      </c>
      <c r="G74" t="s">
        <v>74</v>
      </c>
      <c r="H74">
        <v>9</v>
      </c>
      <c r="I74">
        <v>3</v>
      </c>
      <c r="J74" t="s">
        <v>10</v>
      </c>
      <c r="K74" t="s">
        <v>12</v>
      </c>
      <c r="L74" t="s">
        <v>11</v>
      </c>
      <c r="M74" t="s">
        <v>122</v>
      </c>
      <c r="N74" t="s">
        <v>120</v>
      </c>
      <c r="O74" t="s">
        <v>12</v>
      </c>
      <c r="P74" t="s">
        <v>11</v>
      </c>
    </row>
    <row r="75" spans="1:16" x14ac:dyDescent="0.2">
      <c r="A75">
        <v>74</v>
      </c>
      <c r="B75">
        <v>1037</v>
      </c>
      <c r="C75" t="s">
        <v>116</v>
      </c>
      <c r="D75">
        <v>81</v>
      </c>
      <c r="E75" t="s">
        <v>109</v>
      </c>
      <c r="F75" t="s">
        <v>73</v>
      </c>
      <c r="G75" t="s">
        <v>74</v>
      </c>
      <c r="H75">
        <v>9</v>
      </c>
      <c r="I75">
        <v>3</v>
      </c>
      <c r="J75" t="s">
        <v>10</v>
      </c>
      <c r="K75" t="s">
        <v>12</v>
      </c>
      <c r="L75" t="s">
        <v>11</v>
      </c>
      <c r="M75" t="s">
        <v>122</v>
      </c>
      <c r="N75" t="s">
        <v>120</v>
      </c>
      <c r="O75" t="s">
        <v>12</v>
      </c>
      <c r="P75" t="s">
        <v>11</v>
      </c>
    </row>
    <row r="76" spans="1:16" x14ac:dyDescent="0.2">
      <c r="A76">
        <v>75</v>
      </c>
      <c r="B76">
        <v>1038</v>
      </c>
      <c r="C76" t="s">
        <v>115</v>
      </c>
      <c r="D76">
        <v>71</v>
      </c>
      <c r="E76" t="s">
        <v>109</v>
      </c>
      <c r="F76" t="s">
        <v>75</v>
      </c>
      <c r="G76" t="s">
        <v>76</v>
      </c>
      <c r="H76">
        <v>10</v>
      </c>
      <c r="I76">
        <v>2</v>
      </c>
      <c r="J76" t="s">
        <v>10</v>
      </c>
      <c r="K76" t="s">
        <v>11</v>
      </c>
      <c r="L76" t="s">
        <v>12</v>
      </c>
      <c r="M76" t="s">
        <v>121</v>
      </c>
      <c r="N76" t="s">
        <v>120</v>
      </c>
      <c r="O76" t="s">
        <v>11</v>
      </c>
      <c r="P76" t="s">
        <v>12</v>
      </c>
    </row>
    <row r="77" spans="1:16" x14ac:dyDescent="0.2">
      <c r="A77">
        <v>76</v>
      </c>
      <c r="B77">
        <v>1038</v>
      </c>
      <c r="C77" t="s">
        <v>116</v>
      </c>
      <c r="D77">
        <v>65</v>
      </c>
      <c r="E77" t="s">
        <v>109</v>
      </c>
      <c r="F77" t="s">
        <v>75</v>
      </c>
      <c r="G77" t="s">
        <v>76</v>
      </c>
      <c r="H77">
        <v>10</v>
      </c>
      <c r="I77">
        <v>2</v>
      </c>
      <c r="J77" t="s">
        <v>10</v>
      </c>
      <c r="K77" t="s">
        <v>11</v>
      </c>
      <c r="L77" t="s">
        <v>12</v>
      </c>
      <c r="M77" t="s">
        <v>121</v>
      </c>
      <c r="N77" t="s">
        <v>120</v>
      </c>
      <c r="O77" t="s">
        <v>11</v>
      </c>
      <c r="P77" t="s">
        <v>12</v>
      </c>
    </row>
    <row r="78" spans="1:16" x14ac:dyDescent="0.2">
      <c r="A78">
        <v>77</v>
      </c>
      <c r="B78">
        <v>1039</v>
      </c>
      <c r="C78" t="s">
        <v>115</v>
      </c>
      <c r="D78">
        <v>100</v>
      </c>
      <c r="E78" t="s">
        <v>109</v>
      </c>
      <c r="F78" t="s">
        <v>77</v>
      </c>
      <c r="G78" t="s">
        <v>78</v>
      </c>
      <c r="H78">
        <v>11</v>
      </c>
      <c r="I78">
        <v>1</v>
      </c>
      <c r="J78" t="s">
        <v>10</v>
      </c>
      <c r="K78" t="s">
        <v>12</v>
      </c>
      <c r="L78" t="s">
        <v>12</v>
      </c>
      <c r="M78" t="s">
        <v>119</v>
      </c>
      <c r="N78" t="s">
        <v>120</v>
      </c>
      <c r="O78" t="s">
        <v>12</v>
      </c>
      <c r="P78" t="s">
        <v>12</v>
      </c>
    </row>
    <row r="79" spans="1:16" x14ac:dyDescent="0.2">
      <c r="A79">
        <v>78</v>
      </c>
      <c r="B79">
        <v>1039</v>
      </c>
      <c r="C79" t="s">
        <v>116</v>
      </c>
      <c r="D79">
        <v>82</v>
      </c>
      <c r="E79" t="s">
        <v>109</v>
      </c>
      <c r="F79" t="s">
        <v>77</v>
      </c>
      <c r="G79" t="s">
        <v>78</v>
      </c>
      <c r="H79">
        <v>11</v>
      </c>
      <c r="I79">
        <v>1</v>
      </c>
      <c r="J79" t="s">
        <v>10</v>
      </c>
      <c r="K79" t="s">
        <v>12</v>
      </c>
      <c r="L79" t="s">
        <v>12</v>
      </c>
      <c r="M79" t="s">
        <v>119</v>
      </c>
      <c r="N79" t="s">
        <v>120</v>
      </c>
      <c r="O79" t="s">
        <v>12</v>
      </c>
      <c r="P79" t="s">
        <v>12</v>
      </c>
    </row>
    <row r="80" spans="1:16" x14ac:dyDescent="0.2">
      <c r="A80">
        <v>79</v>
      </c>
      <c r="B80">
        <v>1040</v>
      </c>
      <c r="C80" t="s">
        <v>115</v>
      </c>
      <c r="D80">
        <v>91</v>
      </c>
      <c r="E80" t="s">
        <v>109</v>
      </c>
      <c r="F80" t="s">
        <v>79</v>
      </c>
      <c r="G80" t="s">
        <v>80</v>
      </c>
      <c r="H80">
        <v>12</v>
      </c>
      <c r="I80">
        <v>3</v>
      </c>
      <c r="J80" t="s">
        <v>10</v>
      </c>
      <c r="K80" t="s">
        <v>12</v>
      </c>
      <c r="L80" t="s">
        <v>11</v>
      </c>
      <c r="M80" t="s">
        <v>122</v>
      </c>
      <c r="N80" t="s">
        <v>120</v>
      </c>
      <c r="O80" t="s">
        <v>12</v>
      </c>
      <c r="P80" t="s">
        <v>11</v>
      </c>
    </row>
    <row r="81" spans="1:16" x14ac:dyDescent="0.2">
      <c r="A81">
        <v>80</v>
      </c>
      <c r="B81">
        <v>1040</v>
      </c>
      <c r="C81" t="s">
        <v>116</v>
      </c>
      <c r="D81">
        <v>59</v>
      </c>
      <c r="E81" t="s">
        <v>109</v>
      </c>
      <c r="F81" t="s">
        <v>79</v>
      </c>
      <c r="G81" t="s">
        <v>80</v>
      </c>
      <c r="H81">
        <v>12</v>
      </c>
      <c r="I81">
        <v>3</v>
      </c>
      <c r="J81" t="s">
        <v>10</v>
      </c>
      <c r="K81" t="s">
        <v>12</v>
      </c>
      <c r="L81" t="s">
        <v>11</v>
      </c>
      <c r="M81" t="s">
        <v>122</v>
      </c>
      <c r="N81" t="s">
        <v>120</v>
      </c>
      <c r="O81" t="s">
        <v>12</v>
      </c>
      <c r="P81" t="s">
        <v>11</v>
      </c>
    </row>
    <row r="82" spans="1:16" x14ac:dyDescent="0.2">
      <c r="A82">
        <v>81</v>
      </c>
      <c r="B82">
        <v>1041</v>
      </c>
      <c r="C82" t="s">
        <v>115</v>
      </c>
      <c r="D82">
        <v>68</v>
      </c>
      <c r="E82" t="s">
        <v>109</v>
      </c>
      <c r="F82" t="s">
        <v>81</v>
      </c>
      <c r="G82" t="s">
        <v>82</v>
      </c>
      <c r="H82">
        <v>9</v>
      </c>
      <c r="I82">
        <v>2</v>
      </c>
      <c r="J82" t="s">
        <v>10</v>
      </c>
      <c r="K82" t="s">
        <v>11</v>
      </c>
      <c r="L82" t="s">
        <v>12</v>
      </c>
      <c r="M82" t="s">
        <v>121</v>
      </c>
      <c r="N82" t="s">
        <v>120</v>
      </c>
      <c r="O82" t="s">
        <v>11</v>
      </c>
      <c r="P82" t="s">
        <v>12</v>
      </c>
    </row>
    <row r="83" spans="1:16" x14ac:dyDescent="0.2">
      <c r="A83">
        <v>82</v>
      </c>
      <c r="B83">
        <v>1041</v>
      </c>
      <c r="C83" t="s">
        <v>116</v>
      </c>
      <c r="D83">
        <v>60</v>
      </c>
      <c r="E83" t="s">
        <v>109</v>
      </c>
      <c r="F83" t="s">
        <v>81</v>
      </c>
      <c r="G83" t="s">
        <v>82</v>
      </c>
      <c r="H83">
        <v>9</v>
      </c>
      <c r="I83">
        <v>2</v>
      </c>
      <c r="J83" t="s">
        <v>10</v>
      </c>
      <c r="K83" t="s">
        <v>11</v>
      </c>
      <c r="L83" t="s">
        <v>12</v>
      </c>
      <c r="M83" t="s">
        <v>121</v>
      </c>
      <c r="N83" t="s">
        <v>120</v>
      </c>
      <c r="O83" t="s">
        <v>11</v>
      </c>
      <c r="P83" t="s">
        <v>12</v>
      </c>
    </row>
    <row r="84" spans="1:16" x14ac:dyDescent="0.2">
      <c r="A84">
        <v>83</v>
      </c>
      <c r="B84">
        <v>1042</v>
      </c>
      <c r="C84" t="s">
        <v>115</v>
      </c>
      <c r="D84">
        <v>55</v>
      </c>
      <c r="E84" t="s">
        <v>109</v>
      </c>
      <c r="F84" t="s">
        <v>83</v>
      </c>
      <c r="G84" t="s">
        <v>73</v>
      </c>
      <c r="H84">
        <v>10</v>
      </c>
      <c r="I84">
        <v>1</v>
      </c>
      <c r="J84" t="s">
        <v>10</v>
      </c>
      <c r="K84" t="s">
        <v>12</v>
      </c>
      <c r="L84" t="s">
        <v>12</v>
      </c>
      <c r="M84" t="s">
        <v>119</v>
      </c>
      <c r="N84" t="s">
        <v>120</v>
      </c>
      <c r="O84" t="s">
        <v>12</v>
      </c>
      <c r="P84" t="s">
        <v>12</v>
      </c>
    </row>
    <row r="85" spans="1:16" x14ac:dyDescent="0.2">
      <c r="A85">
        <v>84</v>
      </c>
      <c r="B85">
        <v>1042</v>
      </c>
      <c r="C85" t="s">
        <v>116</v>
      </c>
      <c r="D85">
        <v>76</v>
      </c>
      <c r="E85" t="s">
        <v>109</v>
      </c>
      <c r="F85" t="s">
        <v>83</v>
      </c>
      <c r="G85" t="s">
        <v>73</v>
      </c>
      <c r="H85">
        <v>10</v>
      </c>
      <c r="I85">
        <v>1</v>
      </c>
      <c r="J85" t="s">
        <v>10</v>
      </c>
      <c r="K85" t="s">
        <v>12</v>
      </c>
      <c r="L85" t="s">
        <v>12</v>
      </c>
      <c r="M85" t="s">
        <v>119</v>
      </c>
      <c r="N85" t="s">
        <v>120</v>
      </c>
      <c r="O85" t="s">
        <v>12</v>
      </c>
      <c r="P85" t="s">
        <v>12</v>
      </c>
    </row>
    <row r="86" spans="1:16" x14ac:dyDescent="0.2">
      <c r="A86">
        <v>85</v>
      </c>
      <c r="B86">
        <v>1043</v>
      </c>
      <c r="C86" t="s">
        <v>115</v>
      </c>
      <c r="D86">
        <v>72</v>
      </c>
      <c r="E86" t="s">
        <v>109</v>
      </c>
      <c r="F86" t="s">
        <v>84</v>
      </c>
      <c r="G86" t="s">
        <v>85</v>
      </c>
      <c r="H86">
        <v>11</v>
      </c>
      <c r="I86">
        <v>3</v>
      </c>
      <c r="J86" t="s">
        <v>10</v>
      </c>
      <c r="K86" t="s">
        <v>12</v>
      </c>
      <c r="L86" t="s">
        <v>12</v>
      </c>
      <c r="M86" t="s">
        <v>122</v>
      </c>
      <c r="N86" t="s">
        <v>120</v>
      </c>
      <c r="O86" t="s">
        <v>12</v>
      </c>
      <c r="P86" t="s">
        <v>12</v>
      </c>
    </row>
    <row r="87" spans="1:16" x14ac:dyDescent="0.2">
      <c r="A87">
        <v>86</v>
      </c>
      <c r="B87">
        <v>1043</v>
      </c>
      <c r="C87" t="s">
        <v>116</v>
      </c>
      <c r="D87">
        <v>99</v>
      </c>
      <c r="E87" t="s">
        <v>109</v>
      </c>
      <c r="F87" t="s">
        <v>84</v>
      </c>
      <c r="G87" t="s">
        <v>85</v>
      </c>
      <c r="H87">
        <v>11</v>
      </c>
      <c r="I87">
        <v>3</v>
      </c>
      <c r="J87" t="s">
        <v>10</v>
      </c>
      <c r="K87" t="s">
        <v>12</v>
      </c>
      <c r="L87" t="s">
        <v>12</v>
      </c>
      <c r="M87" t="s">
        <v>122</v>
      </c>
      <c r="N87" t="s">
        <v>120</v>
      </c>
      <c r="O87" t="s">
        <v>12</v>
      </c>
      <c r="P87" t="s">
        <v>12</v>
      </c>
    </row>
    <row r="88" spans="1:16" x14ac:dyDescent="0.2">
      <c r="A88">
        <v>87</v>
      </c>
      <c r="B88">
        <v>1044</v>
      </c>
      <c r="C88" t="s">
        <v>115</v>
      </c>
      <c r="D88">
        <v>89</v>
      </c>
      <c r="E88" t="s">
        <v>109</v>
      </c>
      <c r="F88" t="s">
        <v>86</v>
      </c>
      <c r="G88" t="s">
        <v>87</v>
      </c>
      <c r="H88">
        <v>12</v>
      </c>
      <c r="I88">
        <v>2</v>
      </c>
      <c r="J88" t="s">
        <v>10</v>
      </c>
      <c r="K88" t="s">
        <v>11</v>
      </c>
      <c r="L88" t="s">
        <v>12</v>
      </c>
      <c r="M88" t="s">
        <v>121</v>
      </c>
      <c r="N88" t="s">
        <v>120</v>
      </c>
      <c r="O88" t="s">
        <v>11</v>
      </c>
      <c r="P88" t="s">
        <v>12</v>
      </c>
    </row>
    <row r="89" spans="1:16" x14ac:dyDescent="0.2">
      <c r="A89">
        <v>88</v>
      </c>
      <c r="B89">
        <v>1044</v>
      </c>
      <c r="C89" t="s">
        <v>116</v>
      </c>
      <c r="D89">
        <v>69</v>
      </c>
      <c r="E89" t="s">
        <v>109</v>
      </c>
      <c r="F89" t="s">
        <v>86</v>
      </c>
      <c r="G89" t="s">
        <v>87</v>
      </c>
      <c r="H89">
        <v>12</v>
      </c>
      <c r="I89">
        <v>2</v>
      </c>
      <c r="J89" t="s">
        <v>10</v>
      </c>
      <c r="K89" t="s">
        <v>11</v>
      </c>
      <c r="L89" t="s">
        <v>12</v>
      </c>
      <c r="M89" t="s">
        <v>121</v>
      </c>
      <c r="N89" t="s">
        <v>120</v>
      </c>
      <c r="O89" t="s">
        <v>11</v>
      </c>
      <c r="P89" t="s">
        <v>12</v>
      </c>
    </row>
    <row r="90" spans="1:16" x14ac:dyDescent="0.2">
      <c r="A90">
        <v>89</v>
      </c>
      <c r="B90">
        <v>1045</v>
      </c>
      <c r="C90" t="s">
        <v>115</v>
      </c>
      <c r="D90">
        <v>70</v>
      </c>
      <c r="E90" t="s">
        <v>109</v>
      </c>
      <c r="F90" t="s">
        <v>88</v>
      </c>
      <c r="G90" t="s">
        <v>89</v>
      </c>
      <c r="H90">
        <v>9</v>
      </c>
      <c r="I90">
        <v>1</v>
      </c>
      <c r="J90" t="s">
        <v>10</v>
      </c>
      <c r="K90" t="s">
        <v>12</v>
      </c>
      <c r="L90" t="s">
        <v>11</v>
      </c>
      <c r="M90" t="s">
        <v>119</v>
      </c>
      <c r="N90" t="s">
        <v>120</v>
      </c>
      <c r="O90" t="s">
        <v>12</v>
      </c>
      <c r="P90" t="s">
        <v>11</v>
      </c>
    </row>
    <row r="91" spans="1:16" x14ac:dyDescent="0.2">
      <c r="A91">
        <v>90</v>
      </c>
      <c r="B91">
        <v>1045</v>
      </c>
      <c r="C91" t="s">
        <v>116</v>
      </c>
      <c r="D91">
        <v>59</v>
      </c>
      <c r="E91" t="s">
        <v>109</v>
      </c>
      <c r="F91" t="s">
        <v>88</v>
      </c>
      <c r="G91" t="s">
        <v>89</v>
      </c>
      <c r="H91">
        <v>9</v>
      </c>
      <c r="I91">
        <v>1</v>
      </c>
      <c r="J91" t="s">
        <v>10</v>
      </c>
      <c r="K91" t="s">
        <v>12</v>
      </c>
      <c r="L91" t="s">
        <v>11</v>
      </c>
      <c r="M91" t="s">
        <v>119</v>
      </c>
      <c r="N91" t="s">
        <v>120</v>
      </c>
      <c r="O91" t="s">
        <v>12</v>
      </c>
      <c r="P91" t="s">
        <v>11</v>
      </c>
    </row>
    <row r="92" spans="1:16" x14ac:dyDescent="0.2">
      <c r="A92">
        <v>91</v>
      </c>
      <c r="B92">
        <v>1046</v>
      </c>
      <c r="C92" t="s">
        <v>115</v>
      </c>
      <c r="D92">
        <v>80</v>
      </c>
      <c r="E92" t="s">
        <v>109</v>
      </c>
      <c r="F92" t="s">
        <v>90</v>
      </c>
      <c r="G92" t="s">
        <v>91</v>
      </c>
      <c r="H92">
        <v>10</v>
      </c>
      <c r="I92">
        <v>3</v>
      </c>
      <c r="J92" t="s">
        <v>10</v>
      </c>
      <c r="K92" t="s">
        <v>12</v>
      </c>
      <c r="L92" t="s">
        <v>12</v>
      </c>
      <c r="M92" t="s">
        <v>122</v>
      </c>
      <c r="N92" t="s">
        <v>120</v>
      </c>
      <c r="O92" t="s">
        <v>12</v>
      </c>
      <c r="P92" t="s">
        <v>12</v>
      </c>
    </row>
    <row r="93" spans="1:16" x14ac:dyDescent="0.2">
      <c r="A93">
        <v>92</v>
      </c>
      <c r="B93">
        <v>1046</v>
      </c>
      <c r="C93" t="s">
        <v>116</v>
      </c>
      <c r="D93">
        <v>99</v>
      </c>
      <c r="E93" t="s">
        <v>109</v>
      </c>
      <c r="F93" t="s">
        <v>90</v>
      </c>
      <c r="G93" t="s">
        <v>91</v>
      </c>
      <c r="H93">
        <v>10</v>
      </c>
      <c r="I93">
        <v>3</v>
      </c>
      <c r="J93" t="s">
        <v>10</v>
      </c>
      <c r="K93" t="s">
        <v>12</v>
      </c>
      <c r="L93" t="s">
        <v>12</v>
      </c>
      <c r="M93" t="s">
        <v>122</v>
      </c>
      <c r="N93" t="s">
        <v>120</v>
      </c>
      <c r="O93" t="s">
        <v>12</v>
      </c>
      <c r="P93" t="s">
        <v>12</v>
      </c>
    </row>
    <row r="94" spans="1:16" x14ac:dyDescent="0.2">
      <c r="A94">
        <v>93</v>
      </c>
      <c r="B94">
        <v>1047</v>
      </c>
      <c r="C94" t="s">
        <v>115</v>
      </c>
      <c r="D94">
        <v>99</v>
      </c>
      <c r="E94" t="s">
        <v>109</v>
      </c>
      <c r="F94" t="s">
        <v>92</v>
      </c>
      <c r="G94" t="s">
        <v>93</v>
      </c>
      <c r="H94">
        <v>11</v>
      </c>
      <c r="I94">
        <v>2</v>
      </c>
      <c r="J94" t="s">
        <v>10</v>
      </c>
      <c r="K94" t="s">
        <v>11</v>
      </c>
      <c r="L94" t="s">
        <v>12</v>
      </c>
      <c r="M94" t="s">
        <v>121</v>
      </c>
      <c r="N94" t="s">
        <v>120</v>
      </c>
      <c r="O94" t="s">
        <v>11</v>
      </c>
      <c r="P94" t="s">
        <v>12</v>
      </c>
    </row>
    <row r="95" spans="1:16" x14ac:dyDescent="0.2">
      <c r="A95">
        <v>94</v>
      </c>
      <c r="B95">
        <v>1047</v>
      </c>
      <c r="C95" t="s">
        <v>116</v>
      </c>
      <c r="D95">
        <v>65</v>
      </c>
      <c r="E95" t="s">
        <v>109</v>
      </c>
      <c r="F95" t="s">
        <v>92</v>
      </c>
      <c r="G95" t="s">
        <v>93</v>
      </c>
      <c r="H95">
        <v>11</v>
      </c>
      <c r="I95">
        <v>2</v>
      </c>
      <c r="J95" t="s">
        <v>10</v>
      </c>
      <c r="K95" t="s">
        <v>11</v>
      </c>
      <c r="L95" t="s">
        <v>12</v>
      </c>
      <c r="M95" t="s">
        <v>121</v>
      </c>
      <c r="N95" t="s">
        <v>120</v>
      </c>
      <c r="O95" t="s">
        <v>11</v>
      </c>
      <c r="P95" t="s">
        <v>12</v>
      </c>
    </row>
    <row r="96" spans="1:16" x14ac:dyDescent="0.2">
      <c r="A96">
        <v>95</v>
      </c>
      <c r="B96">
        <v>1048</v>
      </c>
      <c r="C96" t="s">
        <v>115</v>
      </c>
      <c r="D96">
        <v>58</v>
      </c>
      <c r="E96" t="s">
        <v>109</v>
      </c>
      <c r="F96" t="s">
        <v>94</v>
      </c>
      <c r="G96" t="s">
        <v>95</v>
      </c>
      <c r="H96">
        <v>12</v>
      </c>
      <c r="I96">
        <v>1</v>
      </c>
      <c r="J96" t="s">
        <v>10</v>
      </c>
      <c r="K96" t="s">
        <v>12</v>
      </c>
      <c r="L96" t="s">
        <v>12</v>
      </c>
      <c r="M96" t="s">
        <v>119</v>
      </c>
      <c r="N96" t="s">
        <v>120</v>
      </c>
      <c r="O96" t="s">
        <v>12</v>
      </c>
      <c r="P96" t="s">
        <v>12</v>
      </c>
    </row>
    <row r="97" spans="1:16" x14ac:dyDescent="0.2">
      <c r="A97">
        <v>96</v>
      </c>
      <c r="B97">
        <v>1048</v>
      </c>
      <c r="C97" t="s">
        <v>116</v>
      </c>
      <c r="D97">
        <v>86</v>
      </c>
      <c r="E97" t="s">
        <v>109</v>
      </c>
      <c r="F97" t="s">
        <v>94</v>
      </c>
      <c r="G97" t="s">
        <v>95</v>
      </c>
      <c r="H97">
        <v>12</v>
      </c>
      <c r="I97">
        <v>1</v>
      </c>
      <c r="J97" t="s">
        <v>10</v>
      </c>
      <c r="K97" t="s">
        <v>12</v>
      </c>
      <c r="L97" t="s">
        <v>12</v>
      </c>
      <c r="M97" t="s">
        <v>119</v>
      </c>
      <c r="N97" t="s">
        <v>120</v>
      </c>
      <c r="O97" t="s">
        <v>12</v>
      </c>
      <c r="P97" t="s">
        <v>12</v>
      </c>
    </row>
    <row r="98" spans="1:16" x14ac:dyDescent="0.2">
      <c r="A98">
        <v>97</v>
      </c>
      <c r="B98">
        <v>1049</v>
      </c>
      <c r="C98" t="s">
        <v>115</v>
      </c>
      <c r="D98">
        <v>88</v>
      </c>
      <c r="E98" t="s">
        <v>109</v>
      </c>
      <c r="F98" t="s">
        <v>96</v>
      </c>
      <c r="G98" t="s">
        <v>97</v>
      </c>
      <c r="H98">
        <v>9</v>
      </c>
      <c r="I98">
        <v>3</v>
      </c>
      <c r="J98" t="s">
        <v>10</v>
      </c>
      <c r="K98" t="s">
        <v>12</v>
      </c>
      <c r="L98" t="s">
        <v>11</v>
      </c>
      <c r="M98" t="s">
        <v>122</v>
      </c>
      <c r="N98" t="s">
        <v>120</v>
      </c>
      <c r="O98" t="s">
        <v>12</v>
      </c>
      <c r="P98" t="s">
        <v>11</v>
      </c>
    </row>
    <row r="99" spans="1:16" x14ac:dyDescent="0.2">
      <c r="A99">
        <v>98</v>
      </c>
      <c r="B99">
        <v>1049</v>
      </c>
      <c r="C99" t="s">
        <v>116</v>
      </c>
      <c r="D99">
        <v>80</v>
      </c>
      <c r="E99" t="s">
        <v>109</v>
      </c>
      <c r="F99" t="s">
        <v>96</v>
      </c>
      <c r="G99" t="s">
        <v>97</v>
      </c>
      <c r="H99">
        <v>9</v>
      </c>
      <c r="I99">
        <v>3</v>
      </c>
      <c r="J99" t="s">
        <v>10</v>
      </c>
      <c r="K99" t="s">
        <v>12</v>
      </c>
      <c r="L99" t="s">
        <v>11</v>
      </c>
      <c r="M99" t="s">
        <v>122</v>
      </c>
      <c r="N99" t="s">
        <v>120</v>
      </c>
      <c r="O99" t="s">
        <v>12</v>
      </c>
      <c r="P99" t="s">
        <v>11</v>
      </c>
    </row>
    <row r="100" spans="1:16" x14ac:dyDescent="0.2">
      <c r="A100">
        <v>99</v>
      </c>
      <c r="B100">
        <v>1050</v>
      </c>
      <c r="C100" t="s">
        <v>115</v>
      </c>
      <c r="D100">
        <v>59</v>
      </c>
      <c r="E100" t="s">
        <v>109</v>
      </c>
      <c r="F100" t="s">
        <v>98</v>
      </c>
      <c r="G100" t="s">
        <v>99</v>
      </c>
      <c r="H100">
        <v>10</v>
      </c>
      <c r="I100">
        <v>2</v>
      </c>
      <c r="J100" t="s">
        <v>10</v>
      </c>
      <c r="K100" t="s">
        <v>11</v>
      </c>
      <c r="L100" t="s">
        <v>12</v>
      </c>
      <c r="M100" t="s">
        <v>121</v>
      </c>
      <c r="N100" t="s">
        <v>120</v>
      </c>
      <c r="O100" t="s">
        <v>11</v>
      </c>
      <c r="P100" t="s">
        <v>12</v>
      </c>
    </row>
    <row r="101" spans="1:16" x14ac:dyDescent="0.2">
      <c r="A101">
        <v>100</v>
      </c>
      <c r="B101">
        <v>1050</v>
      </c>
      <c r="C101" t="s">
        <v>116</v>
      </c>
      <c r="D101">
        <v>93</v>
      </c>
      <c r="E101" t="s">
        <v>109</v>
      </c>
      <c r="F101" t="s">
        <v>98</v>
      </c>
      <c r="G101" t="s">
        <v>99</v>
      </c>
      <c r="H101">
        <v>10</v>
      </c>
      <c r="I101">
        <v>2</v>
      </c>
      <c r="J101" t="s">
        <v>10</v>
      </c>
      <c r="K101" t="s">
        <v>11</v>
      </c>
      <c r="L101" t="s">
        <v>12</v>
      </c>
      <c r="M101" t="s">
        <v>121</v>
      </c>
      <c r="N101" t="s">
        <v>120</v>
      </c>
      <c r="O101" t="s">
        <v>11</v>
      </c>
      <c r="P101" t="s">
        <v>12</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sheetPr>
  <dimension ref="A1:M251"/>
  <sheetViews>
    <sheetView workbookViewId="0">
      <selection activeCell="L1" sqref="L1:L1048576"/>
    </sheetView>
  </sheetViews>
  <sheetFormatPr baseColWidth="10" defaultColWidth="8.83203125" defaultRowHeight="15" x14ac:dyDescent="0.2"/>
  <sheetData>
    <row r="1" spans="1:13" x14ac:dyDescent="0.2">
      <c r="A1" t="s">
        <v>100</v>
      </c>
      <c r="B1" t="s">
        <v>0</v>
      </c>
      <c r="C1" t="s">
        <v>101</v>
      </c>
      <c r="D1" t="s">
        <v>102</v>
      </c>
      <c r="E1" t="s">
        <v>1</v>
      </c>
      <c r="F1" t="s">
        <v>2</v>
      </c>
      <c r="G1" t="s">
        <v>3</v>
      </c>
      <c r="H1" t="s">
        <v>4</v>
      </c>
      <c r="I1" t="s">
        <v>5</v>
      </c>
      <c r="J1" t="s">
        <v>6</v>
      </c>
      <c r="K1" t="s">
        <v>7</v>
      </c>
      <c r="L1" t="s">
        <v>125</v>
      </c>
      <c r="M1" t="s">
        <v>126</v>
      </c>
    </row>
    <row r="2" spans="1:13" x14ac:dyDescent="0.2">
      <c r="A2">
        <v>1</v>
      </c>
      <c r="B2">
        <v>1001</v>
      </c>
      <c r="C2" t="s">
        <v>103</v>
      </c>
      <c r="D2" t="s">
        <v>104</v>
      </c>
      <c r="E2" t="s">
        <v>8</v>
      </c>
      <c r="F2" t="s">
        <v>9</v>
      </c>
      <c r="G2">
        <v>9</v>
      </c>
      <c r="H2">
        <v>1</v>
      </c>
      <c r="I2" t="s">
        <v>10</v>
      </c>
      <c r="J2" t="s">
        <v>11</v>
      </c>
      <c r="K2" t="s">
        <v>12</v>
      </c>
      <c r="L2">
        <v>0</v>
      </c>
      <c r="M2">
        <v>1</v>
      </c>
    </row>
    <row r="3" spans="1:13" x14ac:dyDescent="0.2">
      <c r="A3">
        <v>2</v>
      </c>
      <c r="B3">
        <v>1001</v>
      </c>
      <c r="C3" t="s">
        <v>105</v>
      </c>
      <c r="D3" t="s">
        <v>106</v>
      </c>
      <c r="E3" t="s">
        <v>8</v>
      </c>
      <c r="F3" t="s">
        <v>9</v>
      </c>
      <c r="G3">
        <v>9</v>
      </c>
      <c r="H3">
        <v>1</v>
      </c>
      <c r="I3" t="s">
        <v>10</v>
      </c>
      <c r="J3" t="s">
        <v>11</v>
      </c>
      <c r="K3" t="s">
        <v>12</v>
      </c>
      <c r="L3">
        <v>0</v>
      </c>
      <c r="M3">
        <v>0</v>
      </c>
    </row>
    <row r="4" spans="1:13" x14ac:dyDescent="0.2">
      <c r="A4">
        <v>3</v>
      </c>
      <c r="B4">
        <v>1001</v>
      </c>
      <c r="C4" t="s">
        <v>107</v>
      </c>
      <c r="D4" t="s">
        <v>108</v>
      </c>
      <c r="E4" t="s">
        <v>8</v>
      </c>
      <c r="F4" t="s">
        <v>9</v>
      </c>
      <c r="G4">
        <v>9</v>
      </c>
      <c r="H4">
        <v>1</v>
      </c>
      <c r="I4" t="s">
        <v>10</v>
      </c>
      <c r="J4" t="s">
        <v>11</v>
      </c>
      <c r="K4" t="s">
        <v>12</v>
      </c>
      <c r="L4">
        <v>1</v>
      </c>
      <c r="M4">
        <v>0</v>
      </c>
    </row>
    <row r="5" spans="1:13" x14ac:dyDescent="0.2">
      <c r="A5">
        <v>4</v>
      </c>
      <c r="B5">
        <v>1001</v>
      </c>
      <c r="C5" t="s">
        <v>109</v>
      </c>
      <c r="D5" t="s">
        <v>108</v>
      </c>
      <c r="E5" t="s">
        <v>8</v>
      </c>
      <c r="F5" t="s">
        <v>9</v>
      </c>
      <c r="G5">
        <v>9</v>
      </c>
      <c r="H5">
        <v>1</v>
      </c>
      <c r="I5" t="s">
        <v>10</v>
      </c>
      <c r="J5" t="s">
        <v>11</v>
      </c>
      <c r="K5" t="s">
        <v>12</v>
      </c>
      <c r="L5">
        <v>1</v>
      </c>
      <c r="M5">
        <v>0</v>
      </c>
    </row>
    <row r="6" spans="1:13" x14ac:dyDescent="0.2">
      <c r="A6">
        <v>5</v>
      </c>
      <c r="B6">
        <v>1001</v>
      </c>
      <c r="C6" t="s">
        <v>110</v>
      </c>
      <c r="D6" t="s">
        <v>104</v>
      </c>
      <c r="E6" t="s">
        <v>8</v>
      </c>
      <c r="F6" t="s">
        <v>9</v>
      </c>
      <c r="G6">
        <v>9</v>
      </c>
      <c r="H6">
        <v>1</v>
      </c>
      <c r="I6" t="s">
        <v>10</v>
      </c>
      <c r="J6" t="s">
        <v>11</v>
      </c>
      <c r="K6" t="s">
        <v>12</v>
      </c>
      <c r="L6">
        <v>0</v>
      </c>
      <c r="M6">
        <v>1</v>
      </c>
    </row>
    <row r="7" spans="1:13" x14ac:dyDescent="0.2">
      <c r="A7">
        <v>6</v>
      </c>
      <c r="B7">
        <v>1002</v>
      </c>
      <c r="C7" t="s">
        <v>103</v>
      </c>
      <c r="D7" t="s">
        <v>106</v>
      </c>
      <c r="E7" t="s">
        <v>13</v>
      </c>
      <c r="F7" t="s">
        <v>14</v>
      </c>
      <c r="G7">
        <v>10</v>
      </c>
      <c r="H7">
        <v>1</v>
      </c>
      <c r="I7" t="s">
        <v>10</v>
      </c>
      <c r="J7" t="s">
        <v>12</v>
      </c>
      <c r="K7" t="s">
        <v>12</v>
      </c>
      <c r="L7">
        <v>0</v>
      </c>
      <c r="M7">
        <v>0</v>
      </c>
    </row>
    <row r="8" spans="1:13" x14ac:dyDescent="0.2">
      <c r="A8">
        <v>7</v>
      </c>
      <c r="B8">
        <v>1002</v>
      </c>
      <c r="C8" t="s">
        <v>105</v>
      </c>
      <c r="D8" t="s">
        <v>106</v>
      </c>
      <c r="E8" t="s">
        <v>13</v>
      </c>
      <c r="F8" t="s">
        <v>14</v>
      </c>
      <c r="G8">
        <v>10</v>
      </c>
      <c r="H8">
        <v>1</v>
      </c>
      <c r="I8" t="s">
        <v>10</v>
      </c>
      <c r="J8" t="s">
        <v>12</v>
      </c>
      <c r="K8" t="s">
        <v>12</v>
      </c>
      <c r="L8">
        <v>0</v>
      </c>
      <c r="M8">
        <v>0</v>
      </c>
    </row>
    <row r="9" spans="1:13" x14ac:dyDescent="0.2">
      <c r="A9">
        <v>8</v>
      </c>
      <c r="B9">
        <v>1002</v>
      </c>
      <c r="C9" t="s">
        <v>107</v>
      </c>
      <c r="D9" t="s">
        <v>104</v>
      </c>
      <c r="E9" t="s">
        <v>13</v>
      </c>
      <c r="F9" t="s">
        <v>14</v>
      </c>
      <c r="G9">
        <v>10</v>
      </c>
      <c r="H9">
        <v>1</v>
      </c>
      <c r="I9" t="s">
        <v>10</v>
      </c>
      <c r="J9" t="s">
        <v>12</v>
      </c>
      <c r="K9" t="s">
        <v>12</v>
      </c>
      <c r="L9">
        <v>0</v>
      </c>
      <c r="M9">
        <v>1</v>
      </c>
    </row>
    <row r="10" spans="1:13" x14ac:dyDescent="0.2">
      <c r="A10">
        <v>9</v>
      </c>
      <c r="B10">
        <v>1002</v>
      </c>
      <c r="C10" t="s">
        <v>109</v>
      </c>
      <c r="D10" t="s">
        <v>108</v>
      </c>
      <c r="E10" t="s">
        <v>13</v>
      </c>
      <c r="F10" t="s">
        <v>14</v>
      </c>
      <c r="G10">
        <v>10</v>
      </c>
      <c r="H10">
        <v>1</v>
      </c>
      <c r="I10" t="s">
        <v>10</v>
      </c>
      <c r="J10" t="s">
        <v>12</v>
      </c>
      <c r="K10" t="s">
        <v>12</v>
      </c>
      <c r="L10">
        <v>1</v>
      </c>
      <c r="M10">
        <v>0</v>
      </c>
    </row>
    <row r="11" spans="1:13" x14ac:dyDescent="0.2">
      <c r="A11">
        <v>10</v>
      </c>
      <c r="B11">
        <v>1002</v>
      </c>
      <c r="C11" t="s">
        <v>110</v>
      </c>
      <c r="D11" t="s">
        <v>106</v>
      </c>
      <c r="E11" t="s">
        <v>13</v>
      </c>
      <c r="F11" t="s">
        <v>14</v>
      </c>
      <c r="G11">
        <v>10</v>
      </c>
      <c r="H11">
        <v>1</v>
      </c>
      <c r="I11" t="s">
        <v>10</v>
      </c>
      <c r="J11" t="s">
        <v>12</v>
      </c>
      <c r="K11" t="s">
        <v>12</v>
      </c>
      <c r="L11">
        <v>0</v>
      </c>
      <c r="M11">
        <v>0</v>
      </c>
    </row>
    <row r="12" spans="1:13" x14ac:dyDescent="0.2">
      <c r="A12">
        <v>11</v>
      </c>
      <c r="B12">
        <v>1003</v>
      </c>
      <c r="C12" t="s">
        <v>103</v>
      </c>
      <c r="D12" t="s">
        <v>104</v>
      </c>
      <c r="E12" t="s">
        <v>15</v>
      </c>
      <c r="F12" t="s">
        <v>16</v>
      </c>
      <c r="G12">
        <v>11</v>
      </c>
      <c r="H12">
        <v>2</v>
      </c>
      <c r="I12" t="s">
        <v>10</v>
      </c>
      <c r="J12" t="s">
        <v>12</v>
      </c>
      <c r="K12" t="s">
        <v>11</v>
      </c>
      <c r="L12">
        <v>0</v>
      </c>
      <c r="M12">
        <v>1</v>
      </c>
    </row>
    <row r="13" spans="1:13" x14ac:dyDescent="0.2">
      <c r="A13">
        <v>12</v>
      </c>
      <c r="B13">
        <v>1003</v>
      </c>
      <c r="C13" t="s">
        <v>105</v>
      </c>
      <c r="D13" t="s">
        <v>104</v>
      </c>
      <c r="E13" t="s">
        <v>15</v>
      </c>
      <c r="F13" t="s">
        <v>16</v>
      </c>
      <c r="G13">
        <v>11</v>
      </c>
      <c r="H13">
        <v>2</v>
      </c>
      <c r="I13" t="s">
        <v>10</v>
      </c>
      <c r="J13" t="s">
        <v>12</v>
      </c>
      <c r="K13" t="s">
        <v>11</v>
      </c>
      <c r="L13">
        <v>0</v>
      </c>
      <c r="M13">
        <v>1</v>
      </c>
    </row>
    <row r="14" spans="1:13" x14ac:dyDescent="0.2">
      <c r="A14">
        <v>13</v>
      </c>
      <c r="B14">
        <v>1003</v>
      </c>
      <c r="C14" t="s">
        <v>107</v>
      </c>
      <c r="D14" t="s">
        <v>104</v>
      </c>
      <c r="E14" t="s">
        <v>15</v>
      </c>
      <c r="F14" t="s">
        <v>16</v>
      </c>
      <c r="G14">
        <v>11</v>
      </c>
      <c r="H14">
        <v>2</v>
      </c>
      <c r="I14" t="s">
        <v>10</v>
      </c>
      <c r="J14" t="s">
        <v>12</v>
      </c>
      <c r="K14" t="s">
        <v>11</v>
      </c>
      <c r="L14">
        <v>0</v>
      </c>
      <c r="M14">
        <v>1</v>
      </c>
    </row>
    <row r="15" spans="1:13" x14ac:dyDescent="0.2">
      <c r="A15">
        <v>14</v>
      </c>
      <c r="B15">
        <v>1003</v>
      </c>
      <c r="C15" t="s">
        <v>109</v>
      </c>
      <c r="D15" t="s">
        <v>104</v>
      </c>
      <c r="E15" t="s">
        <v>15</v>
      </c>
      <c r="F15" t="s">
        <v>16</v>
      </c>
      <c r="G15">
        <v>11</v>
      </c>
      <c r="H15">
        <v>2</v>
      </c>
      <c r="I15" t="s">
        <v>10</v>
      </c>
      <c r="J15" t="s">
        <v>12</v>
      </c>
      <c r="K15" t="s">
        <v>11</v>
      </c>
      <c r="L15">
        <v>0</v>
      </c>
      <c r="M15">
        <v>1</v>
      </c>
    </row>
    <row r="16" spans="1:13" x14ac:dyDescent="0.2">
      <c r="A16">
        <v>15</v>
      </c>
      <c r="B16">
        <v>1003</v>
      </c>
      <c r="C16" t="s">
        <v>110</v>
      </c>
      <c r="D16" t="s">
        <v>108</v>
      </c>
      <c r="E16" t="s">
        <v>15</v>
      </c>
      <c r="F16" t="s">
        <v>16</v>
      </c>
      <c r="G16">
        <v>11</v>
      </c>
      <c r="H16">
        <v>2</v>
      </c>
      <c r="I16" t="s">
        <v>10</v>
      </c>
      <c r="J16" t="s">
        <v>12</v>
      </c>
      <c r="K16" t="s">
        <v>11</v>
      </c>
      <c r="L16">
        <v>1</v>
      </c>
      <c r="M16">
        <v>0</v>
      </c>
    </row>
    <row r="17" spans="1:13" x14ac:dyDescent="0.2">
      <c r="A17">
        <v>16</v>
      </c>
      <c r="B17">
        <v>1004</v>
      </c>
      <c r="C17" t="s">
        <v>103</v>
      </c>
      <c r="D17" t="s">
        <v>104</v>
      </c>
      <c r="E17" t="s">
        <v>17</v>
      </c>
      <c r="F17" t="s">
        <v>18</v>
      </c>
      <c r="G17">
        <v>12</v>
      </c>
      <c r="H17">
        <v>2</v>
      </c>
      <c r="I17" t="s">
        <v>10</v>
      </c>
      <c r="J17" t="s">
        <v>11</v>
      </c>
      <c r="K17" t="s">
        <v>12</v>
      </c>
      <c r="L17">
        <v>0</v>
      </c>
      <c r="M17">
        <v>1</v>
      </c>
    </row>
    <row r="18" spans="1:13" x14ac:dyDescent="0.2">
      <c r="A18">
        <v>17</v>
      </c>
      <c r="B18">
        <v>1004</v>
      </c>
      <c r="C18" t="s">
        <v>105</v>
      </c>
      <c r="D18" t="s">
        <v>104</v>
      </c>
      <c r="E18" t="s">
        <v>17</v>
      </c>
      <c r="F18" t="s">
        <v>18</v>
      </c>
      <c r="G18">
        <v>12</v>
      </c>
      <c r="H18">
        <v>2</v>
      </c>
      <c r="I18" t="s">
        <v>10</v>
      </c>
      <c r="J18" t="s">
        <v>11</v>
      </c>
      <c r="K18" t="s">
        <v>12</v>
      </c>
      <c r="L18">
        <v>0</v>
      </c>
      <c r="M18">
        <v>1</v>
      </c>
    </row>
    <row r="19" spans="1:13" x14ac:dyDescent="0.2">
      <c r="A19">
        <v>18</v>
      </c>
      <c r="B19">
        <v>1004</v>
      </c>
      <c r="C19" t="s">
        <v>107</v>
      </c>
      <c r="D19" t="s">
        <v>106</v>
      </c>
      <c r="E19" t="s">
        <v>17</v>
      </c>
      <c r="F19" t="s">
        <v>18</v>
      </c>
      <c r="G19">
        <v>12</v>
      </c>
      <c r="H19">
        <v>2</v>
      </c>
      <c r="I19" t="s">
        <v>10</v>
      </c>
      <c r="J19" t="s">
        <v>11</v>
      </c>
      <c r="K19" t="s">
        <v>12</v>
      </c>
      <c r="L19">
        <v>0</v>
      </c>
      <c r="M19">
        <v>0</v>
      </c>
    </row>
    <row r="20" spans="1:13" x14ac:dyDescent="0.2">
      <c r="A20">
        <v>19</v>
      </c>
      <c r="B20">
        <v>1004</v>
      </c>
      <c r="C20" t="s">
        <v>109</v>
      </c>
      <c r="D20" t="s">
        <v>104</v>
      </c>
      <c r="E20" t="s">
        <v>17</v>
      </c>
      <c r="F20" t="s">
        <v>18</v>
      </c>
      <c r="G20">
        <v>12</v>
      </c>
      <c r="H20">
        <v>2</v>
      </c>
      <c r="I20" t="s">
        <v>10</v>
      </c>
      <c r="J20" t="s">
        <v>11</v>
      </c>
      <c r="K20" t="s">
        <v>12</v>
      </c>
      <c r="L20">
        <v>0</v>
      </c>
      <c r="M20">
        <v>1</v>
      </c>
    </row>
    <row r="21" spans="1:13" x14ac:dyDescent="0.2">
      <c r="A21">
        <v>20</v>
      </c>
      <c r="B21">
        <v>1004</v>
      </c>
      <c r="C21" t="s">
        <v>110</v>
      </c>
      <c r="D21" t="s">
        <v>106</v>
      </c>
      <c r="E21" t="s">
        <v>17</v>
      </c>
      <c r="F21" t="s">
        <v>18</v>
      </c>
      <c r="G21">
        <v>12</v>
      </c>
      <c r="H21">
        <v>2</v>
      </c>
      <c r="I21" t="s">
        <v>10</v>
      </c>
      <c r="J21" t="s">
        <v>11</v>
      </c>
      <c r="K21" t="s">
        <v>12</v>
      </c>
      <c r="L21">
        <v>0</v>
      </c>
      <c r="M21">
        <v>0</v>
      </c>
    </row>
    <row r="22" spans="1:13" x14ac:dyDescent="0.2">
      <c r="A22">
        <v>21</v>
      </c>
      <c r="B22">
        <v>1005</v>
      </c>
      <c r="C22" t="s">
        <v>103</v>
      </c>
      <c r="D22" t="s">
        <v>106</v>
      </c>
      <c r="E22" t="s">
        <v>19</v>
      </c>
      <c r="F22" t="s">
        <v>20</v>
      </c>
      <c r="G22">
        <v>9</v>
      </c>
      <c r="H22">
        <v>1</v>
      </c>
      <c r="I22" t="s">
        <v>10</v>
      </c>
      <c r="J22" t="s">
        <v>12</v>
      </c>
      <c r="K22" t="s">
        <v>12</v>
      </c>
      <c r="L22">
        <v>0</v>
      </c>
      <c r="M22">
        <v>0</v>
      </c>
    </row>
    <row r="23" spans="1:13" x14ac:dyDescent="0.2">
      <c r="A23">
        <v>22</v>
      </c>
      <c r="B23">
        <v>1005</v>
      </c>
      <c r="C23" t="s">
        <v>105</v>
      </c>
      <c r="D23" t="s">
        <v>108</v>
      </c>
      <c r="E23" t="s">
        <v>19</v>
      </c>
      <c r="F23" t="s">
        <v>20</v>
      </c>
      <c r="G23">
        <v>9</v>
      </c>
      <c r="H23">
        <v>1</v>
      </c>
      <c r="I23" t="s">
        <v>10</v>
      </c>
      <c r="J23" t="s">
        <v>12</v>
      </c>
      <c r="K23" t="s">
        <v>12</v>
      </c>
      <c r="L23">
        <v>1</v>
      </c>
      <c r="M23">
        <v>0</v>
      </c>
    </row>
    <row r="24" spans="1:13" x14ac:dyDescent="0.2">
      <c r="A24">
        <v>23</v>
      </c>
      <c r="B24">
        <v>1005</v>
      </c>
      <c r="C24" t="s">
        <v>107</v>
      </c>
      <c r="D24" t="s">
        <v>104</v>
      </c>
      <c r="E24" t="s">
        <v>19</v>
      </c>
      <c r="F24" t="s">
        <v>20</v>
      </c>
      <c r="G24">
        <v>9</v>
      </c>
      <c r="H24">
        <v>1</v>
      </c>
      <c r="I24" t="s">
        <v>10</v>
      </c>
      <c r="J24" t="s">
        <v>12</v>
      </c>
      <c r="K24" t="s">
        <v>12</v>
      </c>
      <c r="L24">
        <v>0</v>
      </c>
      <c r="M24">
        <v>1</v>
      </c>
    </row>
    <row r="25" spans="1:13" x14ac:dyDescent="0.2">
      <c r="A25">
        <v>24</v>
      </c>
      <c r="B25">
        <v>1005</v>
      </c>
      <c r="C25" t="s">
        <v>109</v>
      </c>
      <c r="D25" t="s">
        <v>104</v>
      </c>
      <c r="E25" t="s">
        <v>19</v>
      </c>
      <c r="F25" t="s">
        <v>20</v>
      </c>
      <c r="G25">
        <v>9</v>
      </c>
      <c r="H25">
        <v>1</v>
      </c>
      <c r="I25" t="s">
        <v>10</v>
      </c>
      <c r="J25" t="s">
        <v>12</v>
      </c>
      <c r="K25" t="s">
        <v>12</v>
      </c>
      <c r="L25">
        <v>0</v>
      </c>
      <c r="M25">
        <v>1</v>
      </c>
    </row>
    <row r="26" spans="1:13" x14ac:dyDescent="0.2">
      <c r="A26">
        <v>25</v>
      </c>
      <c r="B26">
        <v>1005</v>
      </c>
      <c r="C26" t="s">
        <v>110</v>
      </c>
      <c r="D26" t="s">
        <v>104</v>
      </c>
      <c r="E26" t="s">
        <v>19</v>
      </c>
      <c r="F26" t="s">
        <v>20</v>
      </c>
      <c r="G26">
        <v>9</v>
      </c>
      <c r="H26">
        <v>1</v>
      </c>
      <c r="I26" t="s">
        <v>10</v>
      </c>
      <c r="J26" t="s">
        <v>12</v>
      </c>
      <c r="K26" t="s">
        <v>12</v>
      </c>
      <c r="L26">
        <v>0</v>
      </c>
      <c r="M26">
        <v>1</v>
      </c>
    </row>
    <row r="27" spans="1:13" x14ac:dyDescent="0.2">
      <c r="A27">
        <v>26</v>
      </c>
      <c r="B27">
        <v>1006</v>
      </c>
      <c r="C27" t="s">
        <v>103</v>
      </c>
      <c r="D27" t="s">
        <v>108</v>
      </c>
      <c r="E27" t="s">
        <v>21</v>
      </c>
      <c r="F27" t="s">
        <v>22</v>
      </c>
      <c r="G27">
        <v>10</v>
      </c>
      <c r="H27">
        <v>3</v>
      </c>
      <c r="I27" t="s">
        <v>10</v>
      </c>
      <c r="J27" t="s">
        <v>11</v>
      </c>
      <c r="K27" t="s">
        <v>12</v>
      </c>
      <c r="L27">
        <v>1</v>
      </c>
      <c r="M27">
        <v>0</v>
      </c>
    </row>
    <row r="28" spans="1:13" x14ac:dyDescent="0.2">
      <c r="A28">
        <v>27</v>
      </c>
      <c r="B28">
        <v>1006</v>
      </c>
      <c r="C28" t="s">
        <v>105</v>
      </c>
      <c r="D28" t="s">
        <v>104</v>
      </c>
      <c r="E28" t="s">
        <v>21</v>
      </c>
      <c r="F28" t="s">
        <v>22</v>
      </c>
      <c r="G28">
        <v>10</v>
      </c>
      <c r="H28">
        <v>3</v>
      </c>
      <c r="I28" t="s">
        <v>10</v>
      </c>
      <c r="J28" t="s">
        <v>11</v>
      </c>
      <c r="K28" t="s">
        <v>12</v>
      </c>
      <c r="L28">
        <v>0</v>
      </c>
      <c r="M28">
        <v>1</v>
      </c>
    </row>
    <row r="29" spans="1:13" x14ac:dyDescent="0.2">
      <c r="A29">
        <v>28</v>
      </c>
      <c r="B29">
        <v>1006</v>
      </c>
      <c r="C29" t="s">
        <v>107</v>
      </c>
      <c r="D29" t="s">
        <v>104</v>
      </c>
      <c r="E29" t="s">
        <v>21</v>
      </c>
      <c r="F29" t="s">
        <v>22</v>
      </c>
      <c r="G29">
        <v>10</v>
      </c>
      <c r="H29">
        <v>3</v>
      </c>
      <c r="I29" t="s">
        <v>10</v>
      </c>
      <c r="J29" t="s">
        <v>11</v>
      </c>
      <c r="K29" t="s">
        <v>12</v>
      </c>
      <c r="L29">
        <v>0</v>
      </c>
      <c r="M29">
        <v>1</v>
      </c>
    </row>
    <row r="30" spans="1:13" x14ac:dyDescent="0.2">
      <c r="A30">
        <v>29</v>
      </c>
      <c r="B30">
        <v>1006</v>
      </c>
      <c r="C30" t="s">
        <v>109</v>
      </c>
      <c r="D30" t="s">
        <v>106</v>
      </c>
      <c r="E30" t="s">
        <v>21</v>
      </c>
      <c r="F30" t="s">
        <v>22</v>
      </c>
      <c r="G30">
        <v>10</v>
      </c>
      <c r="H30">
        <v>3</v>
      </c>
      <c r="I30" t="s">
        <v>10</v>
      </c>
      <c r="J30" t="s">
        <v>11</v>
      </c>
      <c r="K30" t="s">
        <v>12</v>
      </c>
      <c r="L30">
        <v>0</v>
      </c>
      <c r="M30">
        <v>0</v>
      </c>
    </row>
    <row r="31" spans="1:13" x14ac:dyDescent="0.2">
      <c r="A31">
        <v>30</v>
      </c>
      <c r="B31">
        <v>1006</v>
      </c>
      <c r="C31" t="s">
        <v>110</v>
      </c>
      <c r="D31" t="s">
        <v>106</v>
      </c>
      <c r="E31" t="s">
        <v>21</v>
      </c>
      <c r="F31" t="s">
        <v>22</v>
      </c>
      <c r="G31">
        <v>10</v>
      </c>
      <c r="H31">
        <v>3</v>
      </c>
      <c r="I31" t="s">
        <v>10</v>
      </c>
      <c r="J31" t="s">
        <v>11</v>
      </c>
      <c r="K31" t="s">
        <v>12</v>
      </c>
      <c r="L31">
        <v>0</v>
      </c>
      <c r="M31">
        <v>0</v>
      </c>
    </row>
    <row r="32" spans="1:13" x14ac:dyDescent="0.2">
      <c r="A32">
        <v>31</v>
      </c>
      <c r="B32">
        <v>1007</v>
      </c>
      <c r="C32" t="s">
        <v>103</v>
      </c>
      <c r="D32" t="s">
        <v>106</v>
      </c>
      <c r="E32" t="s">
        <v>23</v>
      </c>
      <c r="F32" t="s">
        <v>24</v>
      </c>
      <c r="G32">
        <v>11</v>
      </c>
      <c r="H32">
        <v>3</v>
      </c>
      <c r="I32" t="s">
        <v>10</v>
      </c>
      <c r="J32" t="s">
        <v>12</v>
      </c>
      <c r="K32" t="s">
        <v>12</v>
      </c>
      <c r="L32">
        <v>0</v>
      </c>
      <c r="M32">
        <v>0</v>
      </c>
    </row>
    <row r="33" spans="1:13" x14ac:dyDescent="0.2">
      <c r="A33">
        <v>32</v>
      </c>
      <c r="B33">
        <v>1007</v>
      </c>
      <c r="C33" t="s">
        <v>105</v>
      </c>
      <c r="D33" t="s">
        <v>104</v>
      </c>
      <c r="E33" t="s">
        <v>23</v>
      </c>
      <c r="F33" t="s">
        <v>24</v>
      </c>
      <c r="G33">
        <v>11</v>
      </c>
      <c r="H33">
        <v>3</v>
      </c>
      <c r="I33" t="s">
        <v>10</v>
      </c>
      <c r="J33" t="s">
        <v>12</v>
      </c>
      <c r="K33" t="s">
        <v>12</v>
      </c>
      <c r="L33">
        <v>0</v>
      </c>
      <c r="M33">
        <v>1</v>
      </c>
    </row>
    <row r="34" spans="1:13" x14ac:dyDescent="0.2">
      <c r="A34">
        <v>33</v>
      </c>
      <c r="B34">
        <v>1007</v>
      </c>
      <c r="C34" t="s">
        <v>107</v>
      </c>
      <c r="D34" t="s">
        <v>108</v>
      </c>
      <c r="E34" t="s">
        <v>23</v>
      </c>
      <c r="F34" t="s">
        <v>24</v>
      </c>
      <c r="G34">
        <v>11</v>
      </c>
      <c r="H34">
        <v>3</v>
      </c>
      <c r="I34" t="s">
        <v>10</v>
      </c>
      <c r="J34" t="s">
        <v>12</v>
      </c>
      <c r="K34" t="s">
        <v>12</v>
      </c>
      <c r="L34">
        <v>1</v>
      </c>
      <c r="M34">
        <v>0</v>
      </c>
    </row>
    <row r="35" spans="1:13" x14ac:dyDescent="0.2">
      <c r="A35">
        <v>34</v>
      </c>
      <c r="B35">
        <v>1007</v>
      </c>
      <c r="C35" t="s">
        <v>109</v>
      </c>
      <c r="D35" t="s">
        <v>108</v>
      </c>
      <c r="E35" t="s">
        <v>23</v>
      </c>
      <c r="F35" t="s">
        <v>24</v>
      </c>
      <c r="G35">
        <v>11</v>
      </c>
      <c r="H35">
        <v>3</v>
      </c>
      <c r="I35" t="s">
        <v>10</v>
      </c>
      <c r="J35" t="s">
        <v>12</v>
      </c>
      <c r="K35" t="s">
        <v>12</v>
      </c>
      <c r="L35">
        <v>1</v>
      </c>
      <c r="M35">
        <v>0</v>
      </c>
    </row>
    <row r="36" spans="1:13" x14ac:dyDescent="0.2">
      <c r="A36">
        <v>35</v>
      </c>
      <c r="B36">
        <v>1007</v>
      </c>
      <c r="C36" t="s">
        <v>110</v>
      </c>
      <c r="D36" t="s">
        <v>106</v>
      </c>
      <c r="E36" t="s">
        <v>23</v>
      </c>
      <c r="F36" t="s">
        <v>24</v>
      </c>
      <c r="G36">
        <v>11</v>
      </c>
      <c r="H36">
        <v>3</v>
      </c>
      <c r="I36" t="s">
        <v>10</v>
      </c>
      <c r="J36" t="s">
        <v>12</v>
      </c>
      <c r="K36" t="s">
        <v>12</v>
      </c>
      <c r="L36">
        <v>0</v>
      </c>
      <c r="M36">
        <v>0</v>
      </c>
    </row>
    <row r="37" spans="1:13" x14ac:dyDescent="0.2">
      <c r="A37">
        <v>36</v>
      </c>
      <c r="B37">
        <v>1008</v>
      </c>
      <c r="C37" t="s">
        <v>103</v>
      </c>
      <c r="D37" t="s">
        <v>108</v>
      </c>
      <c r="E37" t="s">
        <v>25</v>
      </c>
      <c r="F37" t="s">
        <v>26</v>
      </c>
      <c r="G37">
        <v>12</v>
      </c>
      <c r="H37">
        <v>2</v>
      </c>
      <c r="I37" t="s">
        <v>10</v>
      </c>
      <c r="J37" t="s">
        <v>12</v>
      </c>
      <c r="K37" t="s">
        <v>11</v>
      </c>
      <c r="L37">
        <v>1</v>
      </c>
      <c r="M37">
        <v>0</v>
      </c>
    </row>
    <row r="38" spans="1:13" x14ac:dyDescent="0.2">
      <c r="A38">
        <v>37</v>
      </c>
      <c r="B38">
        <v>1008</v>
      </c>
      <c r="C38" t="s">
        <v>105</v>
      </c>
      <c r="D38" t="s">
        <v>104</v>
      </c>
      <c r="E38" t="s">
        <v>25</v>
      </c>
      <c r="F38" t="s">
        <v>26</v>
      </c>
      <c r="G38">
        <v>12</v>
      </c>
      <c r="H38">
        <v>2</v>
      </c>
      <c r="I38" t="s">
        <v>10</v>
      </c>
      <c r="J38" t="s">
        <v>12</v>
      </c>
      <c r="K38" t="s">
        <v>11</v>
      </c>
      <c r="L38">
        <v>0</v>
      </c>
      <c r="M38">
        <v>1</v>
      </c>
    </row>
    <row r="39" spans="1:13" x14ac:dyDescent="0.2">
      <c r="A39">
        <v>38</v>
      </c>
      <c r="B39">
        <v>1008</v>
      </c>
      <c r="C39" t="s">
        <v>107</v>
      </c>
      <c r="D39" t="s">
        <v>104</v>
      </c>
      <c r="E39" t="s">
        <v>25</v>
      </c>
      <c r="F39" t="s">
        <v>26</v>
      </c>
      <c r="G39">
        <v>12</v>
      </c>
      <c r="H39">
        <v>2</v>
      </c>
      <c r="I39" t="s">
        <v>10</v>
      </c>
      <c r="J39" t="s">
        <v>12</v>
      </c>
      <c r="K39" t="s">
        <v>11</v>
      </c>
      <c r="L39">
        <v>0</v>
      </c>
      <c r="M39">
        <v>1</v>
      </c>
    </row>
    <row r="40" spans="1:13" x14ac:dyDescent="0.2">
      <c r="A40">
        <v>39</v>
      </c>
      <c r="B40">
        <v>1008</v>
      </c>
      <c r="C40" t="s">
        <v>109</v>
      </c>
      <c r="D40" t="s">
        <v>108</v>
      </c>
      <c r="E40" t="s">
        <v>25</v>
      </c>
      <c r="F40" t="s">
        <v>26</v>
      </c>
      <c r="G40">
        <v>12</v>
      </c>
      <c r="H40">
        <v>2</v>
      </c>
      <c r="I40" t="s">
        <v>10</v>
      </c>
      <c r="J40" t="s">
        <v>12</v>
      </c>
      <c r="K40" t="s">
        <v>11</v>
      </c>
      <c r="L40">
        <v>1</v>
      </c>
      <c r="M40">
        <v>0</v>
      </c>
    </row>
    <row r="41" spans="1:13" x14ac:dyDescent="0.2">
      <c r="A41">
        <v>40</v>
      </c>
      <c r="B41">
        <v>1008</v>
      </c>
      <c r="C41" t="s">
        <v>110</v>
      </c>
      <c r="D41" t="s">
        <v>106</v>
      </c>
      <c r="E41" t="s">
        <v>25</v>
      </c>
      <c r="F41" t="s">
        <v>26</v>
      </c>
      <c r="G41">
        <v>12</v>
      </c>
      <c r="H41">
        <v>2</v>
      </c>
      <c r="I41" t="s">
        <v>10</v>
      </c>
      <c r="J41" t="s">
        <v>12</v>
      </c>
      <c r="K41" t="s">
        <v>11</v>
      </c>
      <c r="L41">
        <v>0</v>
      </c>
      <c r="M41">
        <v>0</v>
      </c>
    </row>
    <row r="42" spans="1:13" x14ac:dyDescent="0.2">
      <c r="A42">
        <v>41</v>
      </c>
      <c r="B42">
        <v>1009</v>
      </c>
      <c r="C42" t="s">
        <v>103</v>
      </c>
      <c r="D42" t="s">
        <v>104</v>
      </c>
      <c r="E42" t="s">
        <v>27</v>
      </c>
      <c r="F42" t="s">
        <v>28</v>
      </c>
      <c r="G42">
        <v>9</v>
      </c>
      <c r="H42">
        <v>1</v>
      </c>
      <c r="I42" t="s">
        <v>10</v>
      </c>
      <c r="J42" t="s">
        <v>11</v>
      </c>
      <c r="K42" t="s">
        <v>12</v>
      </c>
      <c r="L42">
        <v>0</v>
      </c>
      <c r="M42">
        <v>1</v>
      </c>
    </row>
    <row r="43" spans="1:13" x14ac:dyDescent="0.2">
      <c r="A43">
        <v>42</v>
      </c>
      <c r="B43">
        <v>1009</v>
      </c>
      <c r="C43" t="s">
        <v>105</v>
      </c>
      <c r="D43" t="s">
        <v>108</v>
      </c>
      <c r="E43" t="s">
        <v>27</v>
      </c>
      <c r="F43" t="s">
        <v>28</v>
      </c>
      <c r="G43">
        <v>9</v>
      </c>
      <c r="H43">
        <v>1</v>
      </c>
      <c r="I43" t="s">
        <v>10</v>
      </c>
      <c r="J43" t="s">
        <v>11</v>
      </c>
      <c r="K43" t="s">
        <v>12</v>
      </c>
      <c r="L43">
        <v>1</v>
      </c>
      <c r="M43">
        <v>0</v>
      </c>
    </row>
    <row r="44" spans="1:13" x14ac:dyDescent="0.2">
      <c r="A44">
        <v>43</v>
      </c>
      <c r="B44">
        <v>1009</v>
      </c>
      <c r="C44" t="s">
        <v>107</v>
      </c>
      <c r="D44" t="s">
        <v>108</v>
      </c>
      <c r="E44" t="s">
        <v>27</v>
      </c>
      <c r="F44" t="s">
        <v>28</v>
      </c>
      <c r="G44">
        <v>9</v>
      </c>
      <c r="H44">
        <v>1</v>
      </c>
      <c r="I44" t="s">
        <v>10</v>
      </c>
      <c r="J44" t="s">
        <v>11</v>
      </c>
      <c r="K44" t="s">
        <v>12</v>
      </c>
      <c r="L44">
        <v>1</v>
      </c>
      <c r="M44">
        <v>0</v>
      </c>
    </row>
    <row r="45" spans="1:13" x14ac:dyDescent="0.2">
      <c r="A45">
        <v>44</v>
      </c>
      <c r="B45">
        <v>1009</v>
      </c>
      <c r="C45" t="s">
        <v>109</v>
      </c>
      <c r="D45" t="s">
        <v>104</v>
      </c>
      <c r="E45" t="s">
        <v>27</v>
      </c>
      <c r="F45" t="s">
        <v>28</v>
      </c>
      <c r="G45">
        <v>9</v>
      </c>
      <c r="H45">
        <v>1</v>
      </c>
      <c r="I45" t="s">
        <v>10</v>
      </c>
      <c r="J45" t="s">
        <v>11</v>
      </c>
      <c r="K45" t="s">
        <v>12</v>
      </c>
      <c r="L45">
        <v>0</v>
      </c>
      <c r="M45">
        <v>1</v>
      </c>
    </row>
    <row r="46" spans="1:13" x14ac:dyDescent="0.2">
      <c r="A46">
        <v>45</v>
      </c>
      <c r="B46">
        <v>1009</v>
      </c>
      <c r="C46" t="s">
        <v>110</v>
      </c>
      <c r="D46" t="s">
        <v>104</v>
      </c>
      <c r="E46" t="s">
        <v>27</v>
      </c>
      <c r="F46" t="s">
        <v>28</v>
      </c>
      <c r="G46">
        <v>9</v>
      </c>
      <c r="H46">
        <v>1</v>
      </c>
      <c r="I46" t="s">
        <v>10</v>
      </c>
      <c r="J46" t="s">
        <v>11</v>
      </c>
      <c r="K46" t="s">
        <v>12</v>
      </c>
      <c r="L46">
        <v>0</v>
      </c>
      <c r="M46">
        <v>1</v>
      </c>
    </row>
    <row r="47" spans="1:13" x14ac:dyDescent="0.2">
      <c r="A47">
        <v>46</v>
      </c>
      <c r="B47">
        <v>1010</v>
      </c>
      <c r="C47" t="s">
        <v>103</v>
      </c>
      <c r="D47" t="s">
        <v>106</v>
      </c>
      <c r="E47" t="s">
        <v>29</v>
      </c>
      <c r="F47" t="s">
        <v>30</v>
      </c>
      <c r="G47">
        <v>10</v>
      </c>
      <c r="H47">
        <v>3</v>
      </c>
      <c r="I47" t="s">
        <v>10</v>
      </c>
      <c r="J47" t="s">
        <v>12</v>
      </c>
      <c r="K47" t="s">
        <v>12</v>
      </c>
      <c r="L47">
        <v>0</v>
      </c>
      <c r="M47">
        <v>0</v>
      </c>
    </row>
    <row r="48" spans="1:13" x14ac:dyDescent="0.2">
      <c r="A48">
        <v>47</v>
      </c>
      <c r="B48">
        <v>1010</v>
      </c>
      <c r="C48" t="s">
        <v>105</v>
      </c>
      <c r="D48" t="s">
        <v>104</v>
      </c>
      <c r="E48" t="s">
        <v>29</v>
      </c>
      <c r="F48" t="s">
        <v>30</v>
      </c>
      <c r="G48">
        <v>10</v>
      </c>
      <c r="H48">
        <v>3</v>
      </c>
      <c r="I48" t="s">
        <v>10</v>
      </c>
      <c r="J48" t="s">
        <v>12</v>
      </c>
      <c r="K48" t="s">
        <v>12</v>
      </c>
      <c r="L48">
        <v>0</v>
      </c>
      <c r="M48">
        <v>1</v>
      </c>
    </row>
    <row r="49" spans="1:13" x14ac:dyDescent="0.2">
      <c r="A49">
        <v>48</v>
      </c>
      <c r="B49">
        <v>1010</v>
      </c>
      <c r="C49" t="s">
        <v>107</v>
      </c>
      <c r="D49" t="s">
        <v>104</v>
      </c>
      <c r="E49" t="s">
        <v>29</v>
      </c>
      <c r="F49" t="s">
        <v>30</v>
      </c>
      <c r="G49">
        <v>10</v>
      </c>
      <c r="H49">
        <v>3</v>
      </c>
      <c r="I49" t="s">
        <v>10</v>
      </c>
      <c r="J49" t="s">
        <v>12</v>
      </c>
      <c r="K49" t="s">
        <v>12</v>
      </c>
      <c r="L49">
        <v>0</v>
      </c>
      <c r="M49">
        <v>1</v>
      </c>
    </row>
    <row r="50" spans="1:13" x14ac:dyDescent="0.2">
      <c r="A50">
        <v>49</v>
      </c>
      <c r="B50">
        <v>1010</v>
      </c>
      <c r="C50" t="s">
        <v>109</v>
      </c>
      <c r="D50" t="s">
        <v>106</v>
      </c>
      <c r="E50" t="s">
        <v>29</v>
      </c>
      <c r="F50" t="s">
        <v>30</v>
      </c>
      <c r="G50">
        <v>10</v>
      </c>
      <c r="H50">
        <v>3</v>
      </c>
      <c r="I50" t="s">
        <v>10</v>
      </c>
      <c r="J50" t="s">
        <v>12</v>
      </c>
      <c r="K50" t="s">
        <v>12</v>
      </c>
      <c r="L50">
        <v>0</v>
      </c>
      <c r="M50">
        <v>0</v>
      </c>
    </row>
    <row r="51" spans="1:13" x14ac:dyDescent="0.2">
      <c r="A51">
        <v>50</v>
      </c>
      <c r="B51">
        <v>1010</v>
      </c>
      <c r="C51" t="s">
        <v>110</v>
      </c>
      <c r="D51" t="s">
        <v>104</v>
      </c>
      <c r="E51" t="s">
        <v>29</v>
      </c>
      <c r="F51" t="s">
        <v>30</v>
      </c>
      <c r="G51">
        <v>10</v>
      </c>
      <c r="H51">
        <v>3</v>
      </c>
      <c r="I51" t="s">
        <v>10</v>
      </c>
      <c r="J51" t="s">
        <v>12</v>
      </c>
      <c r="K51" t="s">
        <v>12</v>
      </c>
      <c r="L51">
        <v>0</v>
      </c>
      <c r="M51">
        <v>1</v>
      </c>
    </row>
    <row r="52" spans="1:13" x14ac:dyDescent="0.2">
      <c r="A52">
        <v>51</v>
      </c>
      <c r="B52">
        <v>1011</v>
      </c>
      <c r="C52" t="s">
        <v>103</v>
      </c>
      <c r="D52" t="s">
        <v>108</v>
      </c>
      <c r="E52" t="s">
        <v>31</v>
      </c>
      <c r="F52" t="s">
        <v>32</v>
      </c>
      <c r="G52">
        <v>11</v>
      </c>
      <c r="H52">
        <v>2</v>
      </c>
      <c r="I52" t="s">
        <v>10</v>
      </c>
      <c r="J52" t="s">
        <v>12</v>
      </c>
      <c r="K52" t="s">
        <v>12</v>
      </c>
      <c r="L52">
        <v>1</v>
      </c>
      <c r="M52">
        <v>0</v>
      </c>
    </row>
    <row r="53" spans="1:13" x14ac:dyDescent="0.2">
      <c r="A53">
        <v>52</v>
      </c>
      <c r="B53">
        <v>1011</v>
      </c>
      <c r="C53" t="s">
        <v>105</v>
      </c>
      <c r="D53" t="s">
        <v>106</v>
      </c>
      <c r="E53" t="s">
        <v>31</v>
      </c>
      <c r="F53" t="s">
        <v>32</v>
      </c>
      <c r="G53">
        <v>11</v>
      </c>
      <c r="H53">
        <v>2</v>
      </c>
      <c r="I53" t="s">
        <v>10</v>
      </c>
      <c r="J53" t="s">
        <v>12</v>
      </c>
      <c r="K53" t="s">
        <v>12</v>
      </c>
      <c r="L53">
        <v>0</v>
      </c>
      <c r="M53">
        <v>0</v>
      </c>
    </row>
    <row r="54" spans="1:13" x14ac:dyDescent="0.2">
      <c r="A54">
        <v>53</v>
      </c>
      <c r="B54">
        <v>1011</v>
      </c>
      <c r="C54" t="s">
        <v>107</v>
      </c>
      <c r="D54" t="s">
        <v>106</v>
      </c>
      <c r="E54" t="s">
        <v>31</v>
      </c>
      <c r="F54" t="s">
        <v>32</v>
      </c>
      <c r="G54">
        <v>11</v>
      </c>
      <c r="H54">
        <v>2</v>
      </c>
      <c r="I54" t="s">
        <v>10</v>
      </c>
      <c r="J54" t="s">
        <v>12</v>
      </c>
      <c r="K54" t="s">
        <v>12</v>
      </c>
      <c r="L54">
        <v>0</v>
      </c>
      <c r="M54">
        <v>0</v>
      </c>
    </row>
    <row r="55" spans="1:13" x14ac:dyDescent="0.2">
      <c r="A55">
        <v>54</v>
      </c>
      <c r="B55">
        <v>1011</v>
      </c>
      <c r="C55" t="s">
        <v>109</v>
      </c>
      <c r="D55" t="s">
        <v>104</v>
      </c>
      <c r="E55" t="s">
        <v>31</v>
      </c>
      <c r="F55" t="s">
        <v>32</v>
      </c>
      <c r="G55">
        <v>11</v>
      </c>
      <c r="H55">
        <v>2</v>
      </c>
      <c r="I55" t="s">
        <v>10</v>
      </c>
      <c r="J55" t="s">
        <v>12</v>
      </c>
      <c r="K55" t="s">
        <v>12</v>
      </c>
      <c r="L55">
        <v>0</v>
      </c>
      <c r="M55">
        <v>1</v>
      </c>
    </row>
    <row r="56" spans="1:13" x14ac:dyDescent="0.2">
      <c r="A56">
        <v>55</v>
      </c>
      <c r="B56">
        <v>1011</v>
      </c>
      <c r="C56" t="s">
        <v>110</v>
      </c>
      <c r="D56" t="s">
        <v>108</v>
      </c>
      <c r="E56" t="s">
        <v>31</v>
      </c>
      <c r="F56" t="s">
        <v>32</v>
      </c>
      <c r="G56">
        <v>11</v>
      </c>
      <c r="H56">
        <v>2</v>
      </c>
      <c r="I56" t="s">
        <v>10</v>
      </c>
      <c r="J56" t="s">
        <v>12</v>
      </c>
      <c r="K56" t="s">
        <v>12</v>
      </c>
      <c r="L56">
        <v>1</v>
      </c>
      <c r="M56">
        <v>0</v>
      </c>
    </row>
    <row r="57" spans="1:13" x14ac:dyDescent="0.2">
      <c r="A57">
        <v>56</v>
      </c>
      <c r="B57">
        <v>1012</v>
      </c>
      <c r="C57" t="s">
        <v>103</v>
      </c>
      <c r="D57" t="s">
        <v>106</v>
      </c>
      <c r="E57" t="s">
        <v>33</v>
      </c>
      <c r="F57" t="s">
        <v>34</v>
      </c>
      <c r="G57">
        <v>12</v>
      </c>
      <c r="H57">
        <v>1</v>
      </c>
      <c r="I57" t="s">
        <v>10</v>
      </c>
      <c r="J57" t="s">
        <v>11</v>
      </c>
      <c r="K57" t="s">
        <v>12</v>
      </c>
      <c r="L57">
        <v>0</v>
      </c>
      <c r="M57">
        <v>0</v>
      </c>
    </row>
    <row r="58" spans="1:13" x14ac:dyDescent="0.2">
      <c r="A58">
        <v>57</v>
      </c>
      <c r="B58">
        <v>1012</v>
      </c>
      <c r="C58" t="s">
        <v>105</v>
      </c>
      <c r="D58" t="s">
        <v>106</v>
      </c>
      <c r="E58" t="s">
        <v>33</v>
      </c>
      <c r="F58" t="s">
        <v>34</v>
      </c>
      <c r="G58">
        <v>12</v>
      </c>
      <c r="H58">
        <v>1</v>
      </c>
      <c r="I58" t="s">
        <v>10</v>
      </c>
      <c r="J58" t="s">
        <v>11</v>
      </c>
      <c r="K58" t="s">
        <v>12</v>
      </c>
      <c r="L58">
        <v>0</v>
      </c>
      <c r="M58">
        <v>0</v>
      </c>
    </row>
    <row r="59" spans="1:13" x14ac:dyDescent="0.2">
      <c r="A59">
        <v>58</v>
      </c>
      <c r="B59">
        <v>1012</v>
      </c>
      <c r="C59" t="s">
        <v>107</v>
      </c>
      <c r="D59" t="s">
        <v>104</v>
      </c>
      <c r="E59" t="s">
        <v>33</v>
      </c>
      <c r="F59" t="s">
        <v>34</v>
      </c>
      <c r="G59">
        <v>12</v>
      </c>
      <c r="H59">
        <v>1</v>
      </c>
      <c r="I59" t="s">
        <v>10</v>
      </c>
      <c r="J59" t="s">
        <v>11</v>
      </c>
      <c r="K59" t="s">
        <v>12</v>
      </c>
      <c r="L59">
        <v>0</v>
      </c>
      <c r="M59">
        <v>1</v>
      </c>
    </row>
    <row r="60" spans="1:13" x14ac:dyDescent="0.2">
      <c r="A60">
        <v>59</v>
      </c>
      <c r="B60">
        <v>1012</v>
      </c>
      <c r="C60" t="s">
        <v>109</v>
      </c>
      <c r="D60" t="s">
        <v>108</v>
      </c>
      <c r="E60" t="s">
        <v>33</v>
      </c>
      <c r="F60" t="s">
        <v>34</v>
      </c>
      <c r="G60">
        <v>12</v>
      </c>
      <c r="H60">
        <v>1</v>
      </c>
      <c r="I60" t="s">
        <v>10</v>
      </c>
      <c r="J60" t="s">
        <v>11</v>
      </c>
      <c r="K60" t="s">
        <v>12</v>
      </c>
      <c r="L60">
        <v>1</v>
      </c>
      <c r="M60">
        <v>0</v>
      </c>
    </row>
    <row r="61" spans="1:13" x14ac:dyDescent="0.2">
      <c r="A61">
        <v>60</v>
      </c>
      <c r="B61">
        <v>1012</v>
      </c>
      <c r="C61" t="s">
        <v>110</v>
      </c>
      <c r="D61" t="s">
        <v>108</v>
      </c>
      <c r="E61" t="s">
        <v>33</v>
      </c>
      <c r="F61" t="s">
        <v>34</v>
      </c>
      <c r="G61">
        <v>12</v>
      </c>
      <c r="H61">
        <v>1</v>
      </c>
      <c r="I61" t="s">
        <v>10</v>
      </c>
      <c r="J61" t="s">
        <v>11</v>
      </c>
      <c r="K61" t="s">
        <v>12</v>
      </c>
      <c r="L61">
        <v>1</v>
      </c>
      <c r="M61">
        <v>0</v>
      </c>
    </row>
    <row r="62" spans="1:13" x14ac:dyDescent="0.2">
      <c r="A62">
        <v>61</v>
      </c>
      <c r="B62">
        <v>1013</v>
      </c>
      <c r="C62" t="s">
        <v>103</v>
      </c>
      <c r="D62" t="s">
        <v>108</v>
      </c>
      <c r="E62" t="s">
        <v>35</v>
      </c>
      <c r="F62" t="s">
        <v>36</v>
      </c>
      <c r="G62">
        <v>9</v>
      </c>
      <c r="H62">
        <v>3</v>
      </c>
      <c r="I62" t="s">
        <v>10</v>
      </c>
      <c r="J62" t="s">
        <v>12</v>
      </c>
      <c r="K62" t="s">
        <v>11</v>
      </c>
      <c r="L62">
        <v>1</v>
      </c>
      <c r="M62">
        <v>0</v>
      </c>
    </row>
    <row r="63" spans="1:13" x14ac:dyDescent="0.2">
      <c r="A63">
        <v>62</v>
      </c>
      <c r="B63">
        <v>1013</v>
      </c>
      <c r="C63" t="s">
        <v>105</v>
      </c>
      <c r="D63" t="s">
        <v>104</v>
      </c>
      <c r="E63" t="s">
        <v>35</v>
      </c>
      <c r="F63" t="s">
        <v>36</v>
      </c>
      <c r="G63">
        <v>9</v>
      </c>
      <c r="H63">
        <v>3</v>
      </c>
      <c r="I63" t="s">
        <v>10</v>
      </c>
      <c r="J63" t="s">
        <v>12</v>
      </c>
      <c r="K63" t="s">
        <v>11</v>
      </c>
      <c r="L63">
        <v>0</v>
      </c>
      <c r="M63">
        <v>1</v>
      </c>
    </row>
    <row r="64" spans="1:13" x14ac:dyDescent="0.2">
      <c r="A64">
        <v>63</v>
      </c>
      <c r="B64">
        <v>1013</v>
      </c>
      <c r="C64" t="s">
        <v>107</v>
      </c>
      <c r="D64" t="s">
        <v>104</v>
      </c>
      <c r="E64" t="s">
        <v>35</v>
      </c>
      <c r="F64" t="s">
        <v>36</v>
      </c>
      <c r="G64">
        <v>9</v>
      </c>
      <c r="H64">
        <v>3</v>
      </c>
      <c r="I64" t="s">
        <v>10</v>
      </c>
      <c r="J64" t="s">
        <v>12</v>
      </c>
      <c r="K64" t="s">
        <v>11</v>
      </c>
      <c r="L64">
        <v>0</v>
      </c>
      <c r="M64">
        <v>1</v>
      </c>
    </row>
    <row r="65" spans="1:13" x14ac:dyDescent="0.2">
      <c r="A65">
        <v>64</v>
      </c>
      <c r="B65">
        <v>1013</v>
      </c>
      <c r="C65" t="s">
        <v>109</v>
      </c>
      <c r="D65" t="s">
        <v>104</v>
      </c>
      <c r="E65" t="s">
        <v>35</v>
      </c>
      <c r="F65" t="s">
        <v>36</v>
      </c>
      <c r="G65">
        <v>9</v>
      </c>
      <c r="H65">
        <v>3</v>
      </c>
      <c r="I65" t="s">
        <v>10</v>
      </c>
      <c r="J65" t="s">
        <v>12</v>
      </c>
      <c r="K65" t="s">
        <v>11</v>
      </c>
      <c r="L65">
        <v>0</v>
      </c>
      <c r="M65">
        <v>1</v>
      </c>
    </row>
    <row r="66" spans="1:13" x14ac:dyDescent="0.2">
      <c r="A66">
        <v>65</v>
      </c>
      <c r="B66">
        <v>1013</v>
      </c>
      <c r="C66" t="s">
        <v>110</v>
      </c>
      <c r="D66" t="s">
        <v>106</v>
      </c>
      <c r="E66" t="s">
        <v>35</v>
      </c>
      <c r="F66" t="s">
        <v>36</v>
      </c>
      <c r="G66">
        <v>9</v>
      </c>
      <c r="H66">
        <v>3</v>
      </c>
      <c r="I66" t="s">
        <v>10</v>
      </c>
      <c r="J66" t="s">
        <v>12</v>
      </c>
      <c r="K66" t="s">
        <v>11</v>
      </c>
      <c r="L66">
        <v>0</v>
      </c>
      <c r="M66">
        <v>0</v>
      </c>
    </row>
    <row r="67" spans="1:13" x14ac:dyDescent="0.2">
      <c r="A67">
        <v>66</v>
      </c>
      <c r="B67">
        <v>1014</v>
      </c>
      <c r="C67" t="s">
        <v>103</v>
      </c>
      <c r="D67" t="s">
        <v>104</v>
      </c>
      <c r="E67" t="s">
        <v>37</v>
      </c>
      <c r="F67" t="s">
        <v>38</v>
      </c>
      <c r="G67">
        <v>10</v>
      </c>
      <c r="H67">
        <v>2</v>
      </c>
      <c r="I67" t="s">
        <v>10</v>
      </c>
      <c r="J67" t="s">
        <v>12</v>
      </c>
      <c r="K67" t="s">
        <v>12</v>
      </c>
      <c r="L67">
        <v>0</v>
      </c>
      <c r="M67">
        <v>1</v>
      </c>
    </row>
    <row r="68" spans="1:13" x14ac:dyDescent="0.2">
      <c r="A68">
        <v>67</v>
      </c>
      <c r="B68">
        <v>1014</v>
      </c>
      <c r="C68" t="s">
        <v>105</v>
      </c>
      <c r="D68" t="s">
        <v>108</v>
      </c>
      <c r="E68" t="s">
        <v>37</v>
      </c>
      <c r="F68" t="s">
        <v>38</v>
      </c>
      <c r="G68">
        <v>10</v>
      </c>
      <c r="H68">
        <v>2</v>
      </c>
      <c r="I68" t="s">
        <v>10</v>
      </c>
      <c r="J68" t="s">
        <v>12</v>
      </c>
      <c r="K68" t="s">
        <v>12</v>
      </c>
      <c r="L68">
        <v>1</v>
      </c>
      <c r="M68">
        <v>0</v>
      </c>
    </row>
    <row r="69" spans="1:13" x14ac:dyDescent="0.2">
      <c r="A69">
        <v>68</v>
      </c>
      <c r="B69">
        <v>1014</v>
      </c>
      <c r="C69" t="s">
        <v>107</v>
      </c>
      <c r="D69" t="s">
        <v>104</v>
      </c>
      <c r="E69" t="s">
        <v>37</v>
      </c>
      <c r="F69" t="s">
        <v>38</v>
      </c>
      <c r="G69">
        <v>10</v>
      </c>
      <c r="H69">
        <v>2</v>
      </c>
      <c r="I69" t="s">
        <v>10</v>
      </c>
      <c r="J69" t="s">
        <v>12</v>
      </c>
      <c r="K69" t="s">
        <v>12</v>
      </c>
      <c r="L69">
        <v>0</v>
      </c>
      <c r="M69">
        <v>1</v>
      </c>
    </row>
    <row r="70" spans="1:13" x14ac:dyDescent="0.2">
      <c r="A70">
        <v>69</v>
      </c>
      <c r="B70">
        <v>1014</v>
      </c>
      <c r="C70" t="s">
        <v>109</v>
      </c>
      <c r="D70" t="s">
        <v>108</v>
      </c>
      <c r="E70" t="s">
        <v>37</v>
      </c>
      <c r="F70" t="s">
        <v>38</v>
      </c>
      <c r="G70">
        <v>10</v>
      </c>
      <c r="H70">
        <v>2</v>
      </c>
      <c r="I70" t="s">
        <v>10</v>
      </c>
      <c r="J70" t="s">
        <v>12</v>
      </c>
      <c r="K70" t="s">
        <v>12</v>
      </c>
      <c r="L70">
        <v>1</v>
      </c>
      <c r="M70">
        <v>0</v>
      </c>
    </row>
    <row r="71" spans="1:13" x14ac:dyDescent="0.2">
      <c r="A71">
        <v>70</v>
      </c>
      <c r="B71">
        <v>1014</v>
      </c>
      <c r="C71" t="s">
        <v>110</v>
      </c>
      <c r="D71" t="s">
        <v>106</v>
      </c>
      <c r="E71" t="s">
        <v>37</v>
      </c>
      <c r="F71" t="s">
        <v>38</v>
      </c>
      <c r="G71">
        <v>10</v>
      </c>
      <c r="H71">
        <v>2</v>
      </c>
      <c r="I71" t="s">
        <v>10</v>
      </c>
      <c r="J71" t="s">
        <v>12</v>
      </c>
      <c r="K71" t="s">
        <v>12</v>
      </c>
      <c r="L71">
        <v>0</v>
      </c>
      <c r="M71">
        <v>0</v>
      </c>
    </row>
    <row r="72" spans="1:13" x14ac:dyDescent="0.2">
      <c r="A72">
        <v>71</v>
      </c>
      <c r="B72">
        <v>1015</v>
      </c>
      <c r="C72" t="s">
        <v>103</v>
      </c>
      <c r="D72" t="s">
        <v>108</v>
      </c>
      <c r="E72" t="s">
        <v>39</v>
      </c>
      <c r="F72" t="s">
        <v>40</v>
      </c>
      <c r="G72">
        <v>11</v>
      </c>
      <c r="H72">
        <v>1</v>
      </c>
      <c r="I72" t="s">
        <v>10</v>
      </c>
      <c r="J72" t="s">
        <v>11</v>
      </c>
      <c r="K72" t="s">
        <v>12</v>
      </c>
      <c r="L72">
        <v>1</v>
      </c>
      <c r="M72">
        <v>0</v>
      </c>
    </row>
    <row r="73" spans="1:13" x14ac:dyDescent="0.2">
      <c r="A73">
        <v>72</v>
      </c>
      <c r="B73">
        <v>1015</v>
      </c>
      <c r="C73" t="s">
        <v>105</v>
      </c>
      <c r="D73" t="s">
        <v>106</v>
      </c>
      <c r="E73" t="s">
        <v>39</v>
      </c>
      <c r="F73" t="s">
        <v>40</v>
      </c>
      <c r="G73">
        <v>11</v>
      </c>
      <c r="H73">
        <v>1</v>
      </c>
      <c r="I73" t="s">
        <v>10</v>
      </c>
      <c r="J73" t="s">
        <v>11</v>
      </c>
      <c r="K73" t="s">
        <v>12</v>
      </c>
      <c r="L73">
        <v>0</v>
      </c>
      <c r="M73">
        <v>0</v>
      </c>
    </row>
    <row r="74" spans="1:13" x14ac:dyDescent="0.2">
      <c r="A74">
        <v>73</v>
      </c>
      <c r="B74">
        <v>1015</v>
      </c>
      <c r="C74" t="s">
        <v>107</v>
      </c>
      <c r="D74" t="s">
        <v>104</v>
      </c>
      <c r="E74" t="s">
        <v>39</v>
      </c>
      <c r="F74" t="s">
        <v>40</v>
      </c>
      <c r="G74">
        <v>11</v>
      </c>
      <c r="H74">
        <v>1</v>
      </c>
      <c r="I74" t="s">
        <v>10</v>
      </c>
      <c r="J74" t="s">
        <v>11</v>
      </c>
      <c r="K74" t="s">
        <v>12</v>
      </c>
      <c r="L74">
        <v>0</v>
      </c>
      <c r="M74">
        <v>1</v>
      </c>
    </row>
    <row r="75" spans="1:13" x14ac:dyDescent="0.2">
      <c r="A75">
        <v>74</v>
      </c>
      <c r="B75">
        <v>1015</v>
      </c>
      <c r="C75" t="s">
        <v>109</v>
      </c>
      <c r="D75" t="s">
        <v>106</v>
      </c>
      <c r="E75" t="s">
        <v>39</v>
      </c>
      <c r="F75" t="s">
        <v>40</v>
      </c>
      <c r="G75">
        <v>11</v>
      </c>
      <c r="H75">
        <v>1</v>
      </c>
      <c r="I75" t="s">
        <v>10</v>
      </c>
      <c r="J75" t="s">
        <v>11</v>
      </c>
      <c r="K75" t="s">
        <v>12</v>
      </c>
      <c r="L75">
        <v>0</v>
      </c>
      <c r="M75">
        <v>0</v>
      </c>
    </row>
    <row r="76" spans="1:13" x14ac:dyDescent="0.2">
      <c r="A76">
        <v>75</v>
      </c>
      <c r="B76">
        <v>1015</v>
      </c>
      <c r="C76" t="s">
        <v>110</v>
      </c>
      <c r="D76" t="s">
        <v>106</v>
      </c>
      <c r="E76" t="s">
        <v>39</v>
      </c>
      <c r="F76" t="s">
        <v>40</v>
      </c>
      <c r="G76">
        <v>11</v>
      </c>
      <c r="H76">
        <v>1</v>
      </c>
      <c r="I76" t="s">
        <v>10</v>
      </c>
      <c r="J76" t="s">
        <v>11</v>
      </c>
      <c r="K76" t="s">
        <v>12</v>
      </c>
      <c r="L76">
        <v>0</v>
      </c>
      <c r="M76">
        <v>0</v>
      </c>
    </row>
    <row r="77" spans="1:13" x14ac:dyDescent="0.2">
      <c r="A77">
        <v>76</v>
      </c>
      <c r="B77">
        <v>1016</v>
      </c>
      <c r="C77" t="s">
        <v>103</v>
      </c>
      <c r="D77" t="s">
        <v>104</v>
      </c>
      <c r="E77" t="s">
        <v>41</v>
      </c>
      <c r="F77" t="s">
        <v>42</v>
      </c>
      <c r="G77">
        <v>12</v>
      </c>
      <c r="H77">
        <v>3</v>
      </c>
      <c r="I77" t="s">
        <v>10</v>
      </c>
      <c r="J77" t="s">
        <v>12</v>
      </c>
      <c r="K77" t="s">
        <v>12</v>
      </c>
      <c r="L77">
        <v>0</v>
      </c>
      <c r="M77">
        <v>1</v>
      </c>
    </row>
    <row r="78" spans="1:13" x14ac:dyDescent="0.2">
      <c r="A78">
        <v>77</v>
      </c>
      <c r="B78">
        <v>1016</v>
      </c>
      <c r="C78" t="s">
        <v>105</v>
      </c>
      <c r="D78" t="s">
        <v>104</v>
      </c>
      <c r="E78" t="s">
        <v>41</v>
      </c>
      <c r="F78" t="s">
        <v>42</v>
      </c>
      <c r="G78">
        <v>12</v>
      </c>
      <c r="H78">
        <v>3</v>
      </c>
      <c r="I78" t="s">
        <v>10</v>
      </c>
      <c r="J78" t="s">
        <v>12</v>
      </c>
      <c r="K78" t="s">
        <v>12</v>
      </c>
      <c r="L78">
        <v>0</v>
      </c>
      <c r="M78">
        <v>1</v>
      </c>
    </row>
    <row r="79" spans="1:13" x14ac:dyDescent="0.2">
      <c r="A79">
        <v>78</v>
      </c>
      <c r="B79">
        <v>1016</v>
      </c>
      <c r="C79" t="s">
        <v>107</v>
      </c>
      <c r="D79" t="s">
        <v>106</v>
      </c>
      <c r="E79" t="s">
        <v>41</v>
      </c>
      <c r="F79" t="s">
        <v>42</v>
      </c>
      <c r="G79">
        <v>12</v>
      </c>
      <c r="H79">
        <v>3</v>
      </c>
      <c r="I79" t="s">
        <v>10</v>
      </c>
      <c r="J79" t="s">
        <v>12</v>
      </c>
      <c r="K79" t="s">
        <v>12</v>
      </c>
      <c r="L79">
        <v>0</v>
      </c>
      <c r="M79">
        <v>0</v>
      </c>
    </row>
    <row r="80" spans="1:13" x14ac:dyDescent="0.2">
      <c r="A80">
        <v>79</v>
      </c>
      <c r="B80">
        <v>1016</v>
      </c>
      <c r="C80" t="s">
        <v>109</v>
      </c>
      <c r="D80" t="s">
        <v>108</v>
      </c>
      <c r="E80" t="s">
        <v>41</v>
      </c>
      <c r="F80" t="s">
        <v>42</v>
      </c>
      <c r="G80">
        <v>12</v>
      </c>
      <c r="H80">
        <v>3</v>
      </c>
      <c r="I80" t="s">
        <v>10</v>
      </c>
      <c r="J80" t="s">
        <v>12</v>
      </c>
      <c r="K80" t="s">
        <v>12</v>
      </c>
      <c r="L80">
        <v>1</v>
      </c>
      <c r="M80">
        <v>0</v>
      </c>
    </row>
    <row r="81" spans="1:13" x14ac:dyDescent="0.2">
      <c r="A81">
        <v>80</v>
      </c>
      <c r="B81">
        <v>1016</v>
      </c>
      <c r="C81" t="s">
        <v>110</v>
      </c>
      <c r="D81" t="s">
        <v>104</v>
      </c>
      <c r="E81" t="s">
        <v>41</v>
      </c>
      <c r="F81" t="s">
        <v>42</v>
      </c>
      <c r="G81">
        <v>12</v>
      </c>
      <c r="H81">
        <v>3</v>
      </c>
      <c r="I81" t="s">
        <v>10</v>
      </c>
      <c r="J81" t="s">
        <v>12</v>
      </c>
      <c r="K81" t="s">
        <v>12</v>
      </c>
      <c r="L81">
        <v>0</v>
      </c>
      <c r="M81">
        <v>1</v>
      </c>
    </row>
    <row r="82" spans="1:13" x14ac:dyDescent="0.2">
      <c r="A82">
        <v>81</v>
      </c>
      <c r="B82">
        <v>1017</v>
      </c>
      <c r="C82" t="s">
        <v>103</v>
      </c>
      <c r="D82" t="s">
        <v>108</v>
      </c>
      <c r="E82" t="s">
        <v>43</v>
      </c>
      <c r="F82" t="s">
        <v>44</v>
      </c>
      <c r="G82">
        <v>9</v>
      </c>
      <c r="H82">
        <v>2</v>
      </c>
      <c r="I82" t="s">
        <v>10</v>
      </c>
      <c r="J82" t="s">
        <v>11</v>
      </c>
      <c r="K82" t="s">
        <v>12</v>
      </c>
      <c r="L82">
        <v>1</v>
      </c>
      <c r="M82">
        <v>0</v>
      </c>
    </row>
    <row r="83" spans="1:13" x14ac:dyDescent="0.2">
      <c r="A83">
        <v>82</v>
      </c>
      <c r="B83">
        <v>1017</v>
      </c>
      <c r="C83" t="s">
        <v>105</v>
      </c>
      <c r="D83" t="s">
        <v>106</v>
      </c>
      <c r="E83" t="s">
        <v>43</v>
      </c>
      <c r="F83" t="s">
        <v>44</v>
      </c>
      <c r="G83">
        <v>9</v>
      </c>
      <c r="H83">
        <v>2</v>
      </c>
      <c r="I83" t="s">
        <v>10</v>
      </c>
      <c r="J83" t="s">
        <v>11</v>
      </c>
      <c r="K83" t="s">
        <v>12</v>
      </c>
      <c r="L83">
        <v>0</v>
      </c>
      <c r="M83">
        <v>0</v>
      </c>
    </row>
    <row r="84" spans="1:13" x14ac:dyDescent="0.2">
      <c r="A84">
        <v>83</v>
      </c>
      <c r="B84">
        <v>1017</v>
      </c>
      <c r="C84" t="s">
        <v>107</v>
      </c>
      <c r="D84" t="s">
        <v>106</v>
      </c>
      <c r="E84" t="s">
        <v>43</v>
      </c>
      <c r="F84" t="s">
        <v>44</v>
      </c>
      <c r="G84">
        <v>9</v>
      </c>
      <c r="H84">
        <v>2</v>
      </c>
      <c r="I84" t="s">
        <v>10</v>
      </c>
      <c r="J84" t="s">
        <v>11</v>
      </c>
      <c r="K84" t="s">
        <v>12</v>
      </c>
      <c r="L84">
        <v>0</v>
      </c>
      <c r="M84">
        <v>0</v>
      </c>
    </row>
    <row r="85" spans="1:13" x14ac:dyDescent="0.2">
      <c r="A85">
        <v>84</v>
      </c>
      <c r="B85">
        <v>1017</v>
      </c>
      <c r="C85" t="s">
        <v>109</v>
      </c>
      <c r="D85" t="s">
        <v>108</v>
      </c>
      <c r="E85" t="s">
        <v>43</v>
      </c>
      <c r="F85" t="s">
        <v>44</v>
      </c>
      <c r="G85">
        <v>9</v>
      </c>
      <c r="H85">
        <v>2</v>
      </c>
      <c r="I85" t="s">
        <v>10</v>
      </c>
      <c r="J85" t="s">
        <v>11</v>
      </c>
      <c r="K85" t="s">
        <v>12</v>
      </c>
      <c r="L85">
        <v>1</v>
      </c>
      <c r="M85">
        <v>0</v>
      </c>
    </row>
    <row r="86" spans="1:13" x14ac:dyDescent="0.2">
      <c r="A86">
        <v>85</v>
      </c>
      <c r="B86">
        <v>1017</v>
      </c>
      <c r="C86" t="s">
        <v>110</v>
      </c>
      <c r="D86" t="s">
        <v>104</v>
      </c>
      <c r="E86" t="s">
        <v>43</v>
      </c>
      <c r="F86" t="s">
        <v>44</v>
      </c>
      <c r="G86">
        <v>9</v>
      </c>
      <c r="H86">
        <v>2</v>
      </c>
      <c r="I86" t="s">
        <v>10</v>
      </c>
      <c r="J86" t="s">
        <v>11</v>
      </c>
      <c r="K86" t="s">
        <v>12</v>
      </c>
      <c r="L86">
        <v>0</v>
      </c>
      <c r="M86">
        <v>1</v>
      </c>
    </row>
    <row r="87" spans="1:13" x14ac:dyDescent="0.2">
      <c r="A87">
        <v>86</v>
      </c>
      <c r="B87">
        <v>1018</v>
      </c>
      <c r="C87" t="s">
        <v>103</v>
      </c>
      <c r="D87" t="s">
        <v>106</v>
      </c>
      <c r="E87" t="s">
        <v>45</v>
      </c>
      <c r="F87" t="s">
        <v>46</v>
      </c>
      <c r="G87">
        <v>10</v>
      </c>
      <c r="H87">
        <v>1</v>
      </c>
      <c r="I87" t="s">
        <v>10</v>
      </c>
      <c r="J87" t="s">
        <v>12</v>
      </c>
      <c r="K87" t="s">
        <v>12</v>
      </c>
      <c r="L87">
        <v>0</v>
      </c>
      <c r="M87">
        <v>0</v>
      </c>
    </row>
    <row r="88" spans="1:13" x14ac:dyDescent="0.2">
      <c r="A88">
        <v>87</v>
      </c>
      <c r="B88">
        <v>1018</v>
      </c>
      <c r="C88" t="s">
        <v>105</v>
      </c>
      <c r="D88" t="s">
        <v>104</v>
      </c>
      <c r="E88" t="s">
        <v>45</v>
      </c>
      <c r="F88" t="s">
        <v>46</v>
      </c>
      <c r="G88">
        <v>10</v>
      </c>
      <c r="H88">
        <v>1</v>
      </c>
      <c r="I88" t="s">
        <v>10</v>
      </c>
      <c r="J88" t="s">
        <v>12</v>
      </c>
      <c r="K88" t="s">
        <v>12</v>
      </c>
      <c r="L88">
        <v>0</v>
      </c>
      <c r="M88">
        <v>1</v>
      </c>
    </row>
    <row r="89" spans="1:13" x14ac:dyDescent="0.2">
      <c r="A89">
        <v>88</v>
      </c>
      <c r="B89">
        <v>1018</v>
      </c>
      <c r="C89" t="s">
        <v>107</v>
      </c>
      <c r="D89" t="s">
        <v>106</v>
      </c>
      <c r="E89" t="s">
        <v>45</v>
      </c>
      <c r="F89" t="s">
        <v>46</v>
      </c>
      <c r="G89">
        <v>10</v>
      </c>
      <c r="H89">
        <v>1</v>
      </c>
      <c r="I89" t="s">
        <v>10</v>
      </c>
      <c r="J89" t="s">
        <v>12</v>
      </c>
      <c r="K89" t="s">
        <v>12</v>
      </c>
      <c r="L89">
        <v>0</v>
      </c>
      <c r="M89">
        <v>0</v>
      </c>
    </row>
    <row r="90" spans="1:13" x14ac:dyDescent="0.2">
      <c r="A90">
        <v>89</v>
      </c>
      <c r="B90">
        <v>1018</v>
      </c>
      <c r="C90" t="s">
        <v>109</v>
      </c>
      <c r="D90" t="s">
        <v>106</v>
      </c>
      <c r="E90" t="s">
        <v>45</v>
      </c>
      <c r="F90" t="s">
        <v>46</v>
      </c>
      <c r="G90">
        <v>10</v>
      </c>
      <c r="H90">
        <v>1</v>
      </c>
      <c r="I90" t="s">
        <v>10</v>
      </c>
      <c r="J90" t="s">
        <v>12</v>
      </c>
      <c r="K90" t="s">
        <v>12</v>
      </c>
      <c r="L90">
        <v>0</v>
      </c>
      <c r="M90">
        <v>0</v>
      </c>
    </row>
    <row r="91" spans="1:13" x14ac:dyDescent="0.2">
      <c r="A91">
        <v>90</v>
      </c>
      <c r="B91">
        <v>1018</v>
      </c>
      <c r="C91" t="s">
        <v>110</v>
      </c>
      <c r="D91" t="s">
        <v>108</v>
      </c>
      <c r="E91" t="s">
        <v>45</v>
      </c>
      <c r="F91" t="s">
        <v>46</v>
      </c>
      <c r="G91">
        <v>10</v>
      </c>
      <c r="H91">
        <v>1</v>
      </c>
      <c r="I91" t="s">
        <v>10</v>
      </c>
      <c r="J91" t="s">
        <v>12</v>
      </c>
      <c r="K91" t="s">
        <v>12</v>
      </c>
      <c r="L91">
        <v>1</v>
      </c>
      <c r="M91">
        <v>0</v>
      </c>
    </row>
    <row r="92" spans="1:13" x14ac:dyDescent="0.2">
      <c r="A92">
        <v>91</v>
      </c>
      <c r="B92">
        <v>1019</v>
      </c>
      <c r="C92" t="s">
        <v>103</v>
      </c>
      <c r="D92" t="s">
        <v>106</v>
      </c>
      <c r="E92" t="s">
        <v>47</v>
      </c>
      <c r="F92" t="s">
        <v>48</v>
      </c>
      <c r="G92">
        <v>11</v>
      </c>
      <c r="H92">
        <v>3</v>
      </c>
      <c r="I92" t="s">
        <v>10</v>
      </c>
      <c r="J92" t="s">
        <v>12</v>
      </c>
      <c r="K92" t="s">
        <v>11</v>
      </c>
      <c r="L92">
        <v>0</v>
      </c>
      <c r="M92">
        <v>0</v>
      </c>
    </row>
    <row r="93" spans="1:13" x14ac:dyDescent="0.2">
      <c r="A93">
        <v>92</v>
      </c>
      <c r="B93">
        <v>1019</v>
      </c>
      <c r="C93" t="s">
        <v>105</v>
      </c>
      <c r="D93" t="s">
        <v>108</v>
      </c>
      <c r="E93" t="s">
        <v>47</v>
      </c>
      <c r="F93" t="s">
        <v>48</v>
      </c>
      <c r="G93">
        <v>11</v>
      </c>
      <c r="H93">
        <v>3</v>
      </c>
      <c r="I93" t="s">
        <v>10</v>
      </c>
      <c r="J93" t="s">
        <v>12</v>
      </c>
      <c r="K93" t="s">
        <v>11</v>
      </c>
      <c r="L93">
        <v>1</v>
      </c>
      <c r="M93">
        <v>0</v>
      </c>
    </row>
    <row r="94" spans="1:13" x14ac:dyDescent="0.2">
      <c r="A94">
        <v>93</v>
      </c>
      <c r="B94">
        <v>1019</v>
      </c>
      <c r="C94" t="s">
        <v>107</v>
      </c>
      <c r="D94" t="s">
        <v>106</v>
      </c>
      <c r="E94" t="s">
        <v>47</v>
      </c>
      <c r="F94" t="s">
        <v>48</v>
      </c>
      <c r="G94">
        <v>11</v>
      </c>
      <c r="H94">
        <v>3</v>
      </c>
      <c r="I94" t="s">
        <v>10</v>
      </c>
      <c r="J94" t="s">
        <v>12</v>
      </c>
      <c r="K94" t="s">
        <v>11</v>
      </c>
      <c r="L94">
        <v>0</v>
      </c>
      <c r="M94">
        <v>0</v>
      </c>
    </row>
    <row r="95" spans="1:13" x14ac:dyDescent="0.2">
      <c r="A95">
        <v>94</v>
      </c>
      <c r="B95">
        <v>1019</v>
      </c>
      <c r="C95" t="s">
        <v>109</v>
      </c>
      <c r="D95" t="s">
        <v>106</v>
      </c>
      <c r="E95" t="s">
        <v>47</v>
      </c>
      <c r="F95" t="s">
        <v>48</v>
      </c>
      <c r="G95">
        <v>11</v>
      </c>
      <c r="H95">
        <v>3</v>
      </c>
      <c r="I95" t="s">
        <v>10</v>
      </c>
      <c r="J95" t="s">
        <v>12</v>
      </c>
      <c r="K95" t="s">
        <v>11</v>
      </c>
      <c r="L95">
        <v>0</v>
      </c>
      <c r="M95">
        <v>0</v>
      </c>
    </row>
    <row r="96" spans="1:13" x14ac:dyDescent="0.2">
      <c r="A96">
        <v>95</v>
      </c>
      <c r="B96">
        <v>1019</v>
      </c>
      <c r="C96" t="s">
        <v>110</v>
      </c>
      <c r="D96" t="s">
        <v>106</v>
      </c>
      <c r="E96" t="s">
        <v>47</v>
      </c>
      <c r="F96" t="s">
        <v>48</v>
      </c>
      <c r="G96">
        <v>11</v>
      </c>
      <c r="H96">
        <v>3</v>
      </c>
      <c r="I96" t="s">
        <v>10</v>
      </c>
      <c r="J96" t="s">
        <v>12</v>
      </c>
      <c r="K96" t="s">
        <v>11</v>
      </c>
      <c r="L96">
        <v>0</v>
      </c>
      <c r="M96">
        <v>0</v>
      </c>
    </row>
    <row r="97" spans="1:13" x14ac:dyDescent="0.2">
      <c r="A97">
        <v>96</v>
      </c>
      <c r="B97">
        <v>1020</v>
      </c>
      <c r="C97" t="s">
        <v>103</v>
      </c>
      <c r="D97" t="s">
        <v>104</v>
      </c>
      <c r="E97" t="s">
        <v>49</v>
      </c>
      <c r="F97" t="s">
        <v>18</v>
      </c>
      <c r="G97">
        <v>12</v>
      </c>
      <c r="H97">
        <v>2</v>
      </c>
      <c r="I97" t="s">
        <v>10</v>
      </c>
      <c r="J97" t="s">
        <v>11</v>
      </c>
      <c r="K97" t="s">
        <v>12</v>
      </c>
      <c r="L97">
        <v>0</v>
      </c>
      <c r="M97">
        <v>1</v>
      </c>
    </row>
    <row r="98" spans="1:13" x14ac:dyDescent="0.2">
      <c r="A98">
        <v>97</v>
      </c>
      <c r="B98">
        <v>1020</v>
      </c>
      <c r="C98" t="s">
        <v>105</v>
      </c>
      <c r="D98" t="s">
        <v>106</v>
      </c>
      <c r="E98" t="s">
        <v>49</v>
      </c>
      <c r="F98" t="s">
        <v>18</v>
      </c>
      <c r="G98">
        <v>12</v>
      </c>
      <c r="H98">
        <v>2</v>
      </c>
      <c r="I98" t="s">
        <v>10</v>
      </c>
      <c r="J98" t="s">
        <v>11</v>
      </c>
      <c r="K98" t="s">
        <v>12</v>
      </c>
      <c r="L98">
        <v>0</v>
      </c>
      <c r="M98">
        <v>0</v>
      </c>
    </row>
    <row r="99" spans="1:13" x14ac:dyDescent="0.2">
      <c r="A99">
        <v>98</v>
      </c>
      <c r="B99">
        <v>1020</v>
      </c>
      <c r="C99" t="s">
        <v>107</v>
      </c>
      <c r="D99" t="s">
        <v>108</v>
      </c>
      <c r="E99" t="s">
        <v>49</v>
      </c>
      <c r="F99" t="s">
        <v>18</v>
      </c>
      <c r="G99">
        <v>12</v>
      </c>
      <c r="H99">
        <v>2</v>
      </c>
      <c r="I99" t="s">
        <v>10</v>
      </c>
      <c r="J99" t="s">
        <v>11</v>
      </c>
      <c r="K99" t="s">
        <v>12</v>
      </c>
      <c r="L99">
        <v>1</v>
      </c>
      <c r="M99">
        <v>0</v>
      </c>
    </row>
    <row r="100" spans="1:13" x14ac:dyDescent="0.2">
      <c r="A100">
        <v>99</v>
      </c>
      <c r="B100">
        <v>1020</v>
      </c>
      <c r="C100" t="s">
        <v>109</v>
      </c>
      <c r="D100" t="s">
        <v>106</v>
      </c>
      <c r="E100" t="s">
        <v>49</v>
      </c>
      <c r="F100" t="s">
        <v>18</v>
      </c>
      <c r="G100">
        <v>12</v>
      </c>
      <c r="H100">
        <v>2</v>
      </c>
      <c r="I100" t="s">
        <v>10</v>
      </c>
      <c r="J100" t="s">
        <v>11</v>
      </c>
      <c r="K100" t="s">
        <v>12</v>
      </c>
      <c r="L100">
        <v>0</v>
      </c>
      <c r="M100">
        <v>0</v>
      </c>
    </row>
    <row r="101" spans="1:13" x14ac:dyDescent="0.2">
      <c r="A101">
        <v>100</v>
      </c>
      <c r="B101">
        <v>1020</v>
      </c>
      <c r="C101" t="s">
        <v>110</v>
      </c>
      <c r="D101" t="s">
        <v>108</v>
      </c>
      <c r="E101" t="s">
        <v>49</v>
      </c>
      <c r="F101" t="s">
        <v>18</v>
      </c>
      <c r="G101">
        <v>12</v>
      </c>
      <c r="H101">
        <v>2</v>
      </c>
      <c r="I101" t="s">
        <v>10</v>
      </c>
      <c r="J101" t="s">
        <v>11</v>
      </c>
      <c r="K101" t="s">
        <v>12</v>
      </c>
      <c r="L101">
        <v>1</v>
      </c>
      <c r="M101">
        <v>0</v>
      </c>
    </row>
    <row r="102" spans="1:13" x14ac:dyDescent="0.2">
      <c r="A102">
        <v>101</v>
      </c>
      <c r="B102">
        <v>1021</v>
      </c>
      <c r="C102" t="s">
        <v>103</v>
      </c>
      <c r="D102" t="s">
        <v>106</v>
      </c>
      <c r="E102" t="s">
        <v>50</v>
      </c>
      <c r="F102" t="s">
        <v>22</v>
      </c>
      <c r="G102">
        <v>9</v>
      </c>
      <c r="H102">
        <v>1</v>
      </c>
      <c r="I102" t="s">
        <v>10</v>
      </c>
      <c r="J102" t="s">
        <v>12</v>
      </c>
      <c r="K102" t="s">
        <v>12</v>
      </c>
      <c r="L102">
        <v>0</v>
      </c>
      <c r="M102">
        <v>0</v>
      </c>
    </row>
    <row r="103" spans="1:13" x14ac:dyDescent="0.2">
      <c r="A103">
        <v>102</v>
      </c>
      <c r="B103">
        <v>1021</v>
      </c>
      <c r="C103" t="s">
        <v>105</v>
      </c>
      <c r="D103" t="s">
        <v>104</v>
      </c>
      <c r="E103" t="s">
        <v>50</v>
      </c>
      <c r="F103" t="s">
        <v>22</v>
      </c>
      <c r="G103">
        <v>9</v>
      </c>
      <c r="H103">
        <v>1</v>
      </c>
      <c r="I103" t="s">
        <v>10</v>
      </c>
      <c r="J103" t="s">
        <v>12</v>
      </c>
      <c r="K103" t="s">
        <v>12</v>
      </c>
      <c r="L103">
        <v>0</v>
      </c>
      <c r="M103">
        <v>1</v>
      </c>
    </row>
    <row r="104" spans="1:13" x14ac:dyDescent="0.2">
      <c r="A104">
        <v>103</v>
      </c>
      <c r="B104">
        <v>1021</v>
      </c>
      <c r="C104" t="s">
        <v>107</v>
      </c>
      <c r="D104" t="s">
        <v>108</v>
      </c>
      <c r="E104" t="s">
        <v>50</v>
      </c>
      <c r="F104" t="s">
        <v>22</v>
      </c>
      <c r="G104">
        <v>9</v>
      </c>
      <c r="H104">
        <v>1</v>
      </c>
      <c r="I104" t="s">
        <v>10</v>
      </c>
      <c r="J104" t="s">
        <v>12</v>
      </c>
      <c r="K104" t="s">
        <v>12</v>
      </c>
      <c r="L104">
        <v>1</v>
      </c>
      <c r="M104">
        <v>0</v>
      </c>
    </row>
    <row r="105" spans="1:13" x14ac:dyDescent="0.2">
      <c r="A105">
        <v>104</v>
      </c>
      <c r="B105">
        <v>1021</v>
      </c>
      <c r="C105" t="s">
        <v>109</v>
      </c>
      <c r="D105" t="s">
        <v>108</v>
      </c>
      <c r="E105" t="s">
        <v>50</v>
      </c>
      <c r="F105" t="s">
        <v>22</v>
      </c>
      <c r="G105">
        <v>9</v>
      </c>
      <c r="H105">
        <v>1</v>
      </c>
      <c r="I105" t="s">
        <v>10</v>
      </c>
      <c r="J105" t="s">
        <v>12</v>
      </c>
      <c r="K105" t="s">
        <v>12</v>
      </c>
      <c r="L105">
        <v>1</v>
      </c>
      <c r="M105">
        <v>0</v>
      </c>
    </row>
    <row r="106" spans="1:13" x14ac:dyDescent="0.2">
      <c r="A106">
        <v>105</v>
      </c>
      <c r="B106">
        <v>1021</v>
      </c>
      <c r="C106" t="s">
        <v>110</v>
      </c>
      <c r="D106" t="s">
        <v>106</v>
      </c>
      <c r="E106" t="s">
        <v>50</v>
      </c>
      <c r="F106" t="s">
        <v>22</v>
      </c>
      <c r="G106">
        <v>9</v>
      </c>
      <c r="H106">
        <v>1</v>
      </c>
      <c r="I106" t="s">
        <v>10</v>
      </c>
      <c r="J106" t="s">
        <v>12</v>
      </c>
      <c r="K106" t="s">
        <v>12</v>
      </c>
      <c r="L106">
        <v>0</v>
      </c>
      <c r="M106">
        <v>0</v>
      </c>
    </row>
    <row r="107" spans="1:13" x14ac:dyDescent="0.2">
      <c r="A107">
        <v>106</v>
      </c>
      <c r="B107">
        <v>1022</v>
      </c>
      <c r="C107" t="s">
        <v>103</v>
      </c>
      <c r="D107" t="s">
        <v>108</v>
      </c>
      <c r="E107" t="s">
        <v>51</v>
      </c>
      <c r="F107" t="s">
        <v>52</v>
      </c>
      <c r="G107">
        <v>10</v>
      </c>
      <c r="H107">
        <v>3</v>
      </c>
      <c r="I107" t="s">
        <v>10</v>
      </c>
      <c r="J107" t="s">
        <v>12</v>
      </c>
      <c r="K107" t="s">
        <v>12</v>
      </c>
      <c r="L107">
        <v>1</v>
      </c>
      <c r="M107">
        <v>0</v>
      </c>
    </row>
    <row r="108" spans="1:13" x14ac:dyDescent="0.2">
      <c r="A108">
        <v>107</v>
      </c>
      <c r="B108">
        <v>1022</v>
      </c>
      <c r="C108" t="s">
        <v>105</v>
      </c>
      <c r="D108" t="s">
        <v>106</v>
      </c>
      <c r="E108" t="s">
        <v>51</v>
      </c>
      <c r="F108" t="s">
        <v>52</v>
      </c>
      <c r="G108">
        <v>10</v>
      </c>
      <c r="H108">
        <v>3</v>
      </c>
      <c r="I108" t="s">
        <v>10</v>
      </c>
      <c r="J108" t="s">
        <v>12</v>
      </c>
      <c r="K108" t="s">
        <v>12</v>
      </c>
      <c r="L108">
        <v>0</v>
      </c>
      <c r="M108">
        <v>0</v>
      </c>
    </row>
    <row r="109" spans="1:13" x14ac:dyDescent="0.2">
      <c r="A109">
        <v>108</v>
      </c>
      <c r="B109">
        <v>1022</v>
      </c>
      <c r="C109" t="s">
        <v>107</v>
      </c>
      <c r="D109" t="s">
        <v>106</v>
      </c>
      <c r="E109" t="s">
        <v>51</v>
      </c>
      <c r="F109" t="s">
        <v>52</v>
      </c>
      <c r="G109">
        <v>10</v>
      </c>
      <c r="H109">
        <v>3</v>
      </c>
      <c r="I109" t="s">
        <v>10</v>
      </c>
      <c r="J109" t="s">
        <v>12</v>
      </c>
      <c r="K109" t="s">
        <v>12</v>
      </c>
      <c r="L109">
        <v>0</v>
      </c>
      <c r="M109">
        <v>0</v>
      </c>
    </row>
    <row r="110" spans="1:13" x14ac:dyDescent="0.2">
      <c r="A110">
        <v>109</v>
      </c>
      <c r="B110">
        <v>1022</v>
      </c>
      <c r="C110" t="s">
        <v>109</v>
      </c>
      <c r="D110" t="s">
        <v>104</v>
      </c>
      <c r="E110" t="s">
        <v>51</v>
      </c>
      <c r="F110" t="s">
        <v>52</v>
      </c>
      <c r="G110">
        <v>10</v>
      </c>
      <c r="H110">
        <v>3</v>
      </c>
      <c r="I110" t="s">
        <v>10</v>
      </c>
      <c r="J110" t="s">
        <v>12</v>
      </c>
      <c r="K110" t="s">
        <v>12</v>
      </c>
      <c r="L110">
        <v>0</v>
      </c>
      <c r="M110">
        <v>1</v>
      </c>
    </row>
    <row r="111" spans="1:13" x14ac:dyDescent="0.2">
      <c r="A111">
        <v>110</v>
      </c>
      <c r="B111">
        <v>1022</v>
      </c>
      <c r="C111" t="s">
        <v>110</v>
      </c>
      <c r="D111" t="s">
        <v>106</v>
      </c>
      <c r="E111" t="s">
        <v>51</v>
      </c>
      <c r="F111" t="s">
        <v>52</v>
      </c>
      <c r="G111">
        <v>10</v>
      </c>
      <c r="H111">
        <v>3</v>
      </c>
      <c r="I111" t="s">
        <v>10</v>
      </c>
      <c r="J111" t="s">
        <v>12</v>
      </c>
      <c r="K111" t="s">
        <v>12</v>
      </c>
      <c r="L111">
        <v>0</v>
      </c>
      <c r="M111">
        <v>0</v>
      </c>
    </row>
    <row r="112" spans="1:13" x14ac:dyDescent="0.2">
      <c r="A112">
        <v>111</v>
      </c>
      <c r="B112">
        <v>1023</v>
      </c>
      <c r="C112" t="s">
        <v>103</v>
      </c>
      <c r="D112" t="s">
        <v>108</v>
      </c>
      <c r="E112" t="s">
        <v>53</v>
      </c>
      <c r="F112" t="s">
        <v>54</v>
      </c>
      <c r="G112">
        <v>11</v>
      </c>
      <c r="H112">
        <v>2</v>
      </c>
      <c r="I112" t="s">
        <v>10</v>
      </c>
      <c r="J112" t="s">
        <v>11</v>
      </c>
      <c r="K112" t="s">
        <v>12</v>
      </c>
      <c r="L112">
        <v>1</v>
      </c>
      <c r="M112">
        <v>0</v>
      </c>
    </row>
    <row r="113" spans="1:13" x14ac:dyDescent="0.2">
      <c r="A113">
        <v>112</v>
      </c>
      <c r="B113">
        <v>1023</v>
      </c>
      <c r="C113" t="s">
        <v>105</v>
      </c>
      <c r="D113" t="s">
        <v>106</v>
      </c>
      <c r="E113" t="s">
        <v>53</v>
      </c>
      <c r="F113" t="s">
        <v>54</v>
      </c>
      <c r="G113">
        <v>11</v>
      </c>
      <c r="H113">
        <v>2</v>
      </c>
      <c r="I113" t="s">
        <v>10</v>
      </c>
      <c r="J113" t="s">
        <v>11</v>
      </c>
      <c r="K113" t="s">
        <v>12</v>
      </c>
      <c r="L113">
        <v>0</v>
      </c>
      <c r="M113">
        <v>0</v>
      </c>
    </row>
    <row r="114" spans="1:13" x14ac:dyDescent="0.2">
      <c r="A114">
        <v>113</v>
      </c>
      <c r="B114">
        <v>1023</v>
      </c>
      <c r="C114" t="s">
        <v>107</v>
      </c>
      <c r="D114" t="s">
        <v>106</v>
      </c>
      <c r="E114" t="s">
        <v>53</v>
      </c>
      <c r="F114" t="s">
        <v>54</v>
      </c>
      <c r="G114">
        <v>11</v>
      </c>
      <c r="H114">
        <v>2</v>
      </c>
      <c r="I114" t="s">
        <v>10</v>
      </c>
      <c r="J114" t="s">
        <v>11</v>
      </c>
      <c r="K114" t="s">
        <v>12</v>
      </c>
      <c r="L114">
        <v>0</v>
      </c>
      <c r="M114">
        <v>0</v>
      </c>
    </row>
    <row r="115" spans="1:13" x14ac:dyDescent="0.2">
      <c r="A115">
        <v>114</v>
      </c>
      <c r="B115">
        <v>1023</v>
      </c>
      <c r="C115" t="s">
        <v>109</v>
      </c>
      <c r="D115" t="s">
        <v>106</v>
      </c>
      <c r="E115" t="s">
        <v>53</v>
      </c>
      <c r="F115" t="s">
        <v>54</v>
      </c>
      <c r="G115">
        <v>11</v>
      </c>
      <c r="H115">
        <v>2</v>
      </c>
      <c r="I115" t="s">
        <v>10</v>
      </c>
      <c r="J115" t="s">
        <v>11</v>
      </c>
      <c r="K115" t="s">
        <v>12</v>
      </c>
      <c r="L115">
        <v>0</v>
      </c>
      <c r="M115">
        <v>0</v>
      </c>
    </row>
    <row r="116" spans="1:13" x14ac:dyDescent="0.2">
      <c r="A116">
        <v>115</v>
      </c>
      <c r="B116">
        <v>1023</v>
      </c>
      <c r="C116" t="s">
        <v>110</v>
      </c>
      <c r="D116" t="s">
        <v>106</v>
      </c>
      <c r="E116" t="s">
        <v>53</v>
      </c>
      <c r="F116" t="s">
        <v>54</v>
      </c>
      <c r="G116">
        <v>11</v>
      </c>
      <c r="H116">
        <v>2</v>
      </c>
      <c r="I116" t="s">
        <v>10</v>
      </c>
      <c r="J116" t="s">
        <v>11</v>
      </c>
      <c r="K116" t="s">
        <v>12</v>
      </c>
      <c r="L116">
        <v>0</v>
      </c>
      <c r="M116">
        <v>0</v>
      </c>
    </row>
    <row r="117" spans="1:13" x14ac:dyDescent="0.2">
      <c r="A117">
        <v>116</v>
      </c>
      <c r="B117">
        <v>1024</v>
      </c>
      <c r="C117" t="s">
        <v>103</v>
      </c>
      <c r="D117" t="s">
        <v>108</v>
      </c>
      <c r="E117" t="s">
        <v>13</v>
      </c>
      <c r="F117" t="s">
        <v>28</v>
      </c>
      <c r="G117">
        <v>12</v>
      </c>
      <c r="H117">
        <v>1</v>
      </c>
      <c r="I117" t="s">
        <v>10</v>
      </c>
      <c r="J117" t="s">
        <v>12</v>
      </c>
      <c r="K117" t="s">
        <v>11</v>
      </c>
      <c r="L117">
        <v>1</v>
      </c>
      <c r="M117">
        <v>0</v>
      </c>
    </row>
    <row r="118" spans="1:13" x14ac:dyDescent="0.2">
      <c r="A118">
        <v>117</v>
      </c>
      <c r="B118">
        <v>1024</v>
      </c>
      <c r="C118" t="s">
        <v>105</v>
      </c>
      <c r="D118" t="s">
        <v>106</v>
      </c>
      <c r="E118" t="s">
        <v>13</v>
      </c>
      <c r="F118" t="s">
        <v>28</v>
      </c>
      <c r="G118">
        <v>12</v>
      </c>
      <c r="H118">
        <v>1</v>
      </c>
      <c r="I118" t="s">
        <v>10</v>
      </c>
      <c r="J118" t="s">
        <v>12</v>
      </c>
      <c r="K118" t="s">
        <v>11</v>
      </c>
      <c r="L118">
        <v>0</v>
      </c>
      <c r="M118">
        <v>0</v>
      </c>
    </row>
    <row r="119" spans="1:13" x14ac:dyDescent="0.2">
      <c r="A119">
        <v>118</v>
      </c>
      <c r="B119">
        <v>1024</v>
      </c>
      <c r="C119" t="s">
        <v>107</v>
      </c>
      <c r="D119" t="s">
        <v>108</v>
      </c>
      <c r="E119" t="s">
        <v>13</v>
      </c>
      <c r="F119" t="s">
        <v>28</v>
      </c>
      <c r="G119">
        <v>12</v>
      </c>
      <c r="H119">
        <v>1</v>
      </c>
      <c r="I119" t="s">
        <v>10</v>
      </c>
      <c r="J119" t="s">
        <v>12</v>
      </c>
      <c r="K119" t="s">
        <v>11</v>
      </c>
      <c r="L119">
        <v>1</v>
      </c>
      <c r="M119">
        <v>0</v>
      </c>
    </row>
    <row r="120" spans="1:13" x14ac:dyDescent="0.2">
      <c r="A120">
        <v>119</v>
      </c>
      <c r="B120">
        <v>1024</v>
      </c>
      <c r="C120" t="s">
        <v>109</v>
      </c>
      <c r="D120" t="s">
        <v>104</v>
      </c>
      <c r="E120" t="s">
        <v>13</v>
      </c>
      <c r="F120" t="s">
        <v>28</v>
      </c>
      <c r="G120">
        <v>12</v>
      </c>
      <c r="H120">
        <v>1</v>
      </c>
      <c r="I120" t="s">
        <v>10</v>
      </c>
      <c r="J120" t="s">
        <v>12</v>
      </c>
      <c r="K120" t="s">
        <v>11</v>
      </c>
      <c r="L120">
        <v>0</v>
      </c>
      <c r="M120">
        <v>1</v>
      </c>
    </row>
    <row r="121" spans="1:13" x14ac:dyDescent="0.2">
      <c r="A121">
        <v>120</v>
      </c>
      <c r="B121">
        <v>1024</v>
      </c>
      <c r="C121" t="s">
        <v>110</v>
      </c>
      <c r="D121" t="s">
        <v>104</v>
      </c>
      <c r="E121" t="s">
        <v>13</v>
      </c>
      <c r="F121" t="s">
        <v>28</v>
      </c>
      <c r="G121">
        <v>12</v>
      </c>
      <c r="H121">
        <v>1</v>
      </c>
      <c r="I121" t="s">
        <v>10</v>
      </c>
      <c r="J121" t="s">
        <v>12</v>
      </c>
      <c r="K121" t="s">
        <v>11</v>
      </c>
      <c r="L121">
        <v>0</v>
      </c>
      <c r="M121">
        <v>1</v>
      </c>
    </row>
    <row r="122" spans="1:13" x14ac:dyDescent="0.2">
      <c r="A122">
        <v>121</v>
      </c>
      <c r="B122">
        <v>1025</v>
      </c>
      <c r="C122" t="s">
        <v>103</v>
      </c>
      <c r="D122" t="s">
        <v>106</v>
      </c>
      <c r="E122" t="s">
        <v>23</v>
      </c>
      <c r="F122" t="s">
        <v>55</v>
      </c>
      <c r="G122">
        <v>9</v>
      </c>
      <c r="H122">
        <v>3</v>
      </c>
      <c r="I122" t="s">
        <v>10</v>
      </c>
      <c r="J122" t="s">
        <v>12</v>
      </c>
      <c r="K122" t="s">
        <v>12</v>
      </c>
      <c r="L122">
        <v>0</v>
      </c>
      <c r="M122">
        <v>0</v>
      </c>
    </row>
    <row r="123" spans="1:13" x14ac:dyDescent="0.2">
      <c r="A123">
        <v>122</v>
      </c>
      <c r="B123">
        <v>1025</v>
      </c>
      <c r="C123" t="s">
        <v>105</v>
      </c>
      <c r="D123" t="s">
        <v>104</v>
      </c>
      <c r="E123" t="s">
        <v>23</v>
      </c>
      <c r="F123" t="s">
        <v>55</v>
      </c>
      <c r="G123">
        <v>9</v>
      </c>
      <c r="H123">
        <v>3</v>
      </c>
      <c r="I123" t="s">
        <v>10</v>
      </c>
      <c r="J123" t="s">
        <v>12</v>
      </c>
      <c r="K123" t="s">
        <v>12</v>
      </c>
      <c r="L123">
        <v>0</v>
      </c>
      <c r="M123">
        <v>1</v>
      </c>
    </row>
    <row r="124" spans="1:13" x14ac:dyDescent="0.2">
      <c r="A124">
        <v>123</v>
      </c>
      <c r="B124">
        <v>1025</v>
      </c>
      <c r="C124" t="s">
        <v>107</v>
      </c>
      <c r="D124" t="s">
        <v>106</v>
      </c>
      <c r="E124" t="s">
        <v>23</v>
      </c>
      <c r="F124" t="s">
        <v>55</v>
      </c>
      <c r="G124">
        <v>9</v>
      </c>
      <c r="H124">
        <v>3</v>
      </c>
      <c r="I124" t="s">
        <v>10</v>
      </c>
      <c r="J124" t="s">
        <v>12</v>
      </c>
      <c r="K124" t="s">
        <v>12</v>
      </c>
      <c r="L124">
        <v>0</v>
      </c>
      <c r="M124">
        <v>0</v>
      </c>
    </row>
    <row r="125" spans="1:13" x14ac:dyDescent="0.2">
      <c r="A125">
        <v>124</v>
      </c>
      <c r="B125">
        <v>1025</v>
      </c>
      <c r="C125" t="s">
        <v>109</v>
      </c>
      <c r="D125" t="s">
        <v>108</v>
      </c>
      <c r="E125" t="s">
        <v>23</v>
      </c>
      <c r="F125" t="s">
        <v>55</v>
      </c>
      <c r="G125">
        <v>9</v>
      </c>
      <c r="H125">
        <v>3</v>
      </c>
      <c r="I125" t="s">
        <v>10</v>
      </c>
      <c r="J125" t="s">
        <v>12</v>
      </c>
      <c r="K125" t="s">
        <v>12</v>
      </c>
      <c r="L125">
        <v>1</v>
      </c>
      <c r="M125">
        <v>0</v>
      </c>
    </row>
    <row r="126" spans="1:13" x14ac:dyDescent="0.2">
      <c r="A126">
        <v>125</v>
      </c>
      <c r="B126">
        <v>1025</v>
      </c>
      <c r="C126" t="s">
        <v>110</v>
      </c>
      <c r="D126" t="s">
        <v>106</v>
      </c>
      <c r="E126" t="s">
        <v>23</v>
      </c>
      <c r="F126" t="s">
        <v>55</v>
      </c>
      <c r="G126">
        <v>9</v>
      </c>
      <c r="H126">
        <v>3</v>
      </c>
      <c r="I126" t="s">
        <v>10</v>
      </c>
      <c r="J126" t="s">
        <v>12</v>
      </c>
      <c r="K126" t="s">
        <v>12</v>
      </c>
      <c r="L126">
        <v>0</v>
      </c>
      <c r="M126">
        <v>0</v>
      </c>
    </row>
    <row r="127" spans="1:13" x14ac:dyDescent="0.2">
      <c r="A127">
        <v>126</v>
      </c>
      <c r="B127">
        <v>1026</v>
      </c>
      <c r="C127" t="s">
        <v>103</v>
      </c>
      <c r="D127" t="s">
        <v>104</v>
      </c>
      <c r="E127" t="s">
        <v>35</v>
      </c>
      <c r="F127" t="s">
        <v>56</v>
      </c>
      <c r="G127">
        <v>10</v>
      </c>
      <c r="H127">
        <v>2</v>
      </c>
      <c r="I127" t="s">
        <v>10</v>
      </c>
      <c r="J127" t="s">
        <v>11</v>
      </c>
      <c r="K127" t="s">
        <v>12</v>
      </c>
      <c r="L127">
        <v>0</v>
      </c>
      <c r="M127">
        <v>1</v>
      </c>
    </row>
    <row r="128" spans="1:13" x14ac:dyDescent="0.2">
      <c r="A128">
        <v>127</v>
      </c>
      <c r="B128">
        <v>1026</v>
      </c>
      <c r="C128" t="s">
        <v>105</v>
      </c>
      <c r="D128" t="s">
        <v>108</v>
      </c>
      <c r="E128" t="s">
        <v>35</v>
      </c>
      <c r="F128" t="s">
        <v>56</v>
      </c>
      <c r="G128">
        <v>10</v>
      </c>
      <c r="H128">
        <v>2</v>
      </c>
      <c r="I128" t="s">
        <v>10</v>
      </c>
      <c r="J128" t="s">
        <v>11</v>
      </c>
      <c r="K128" t="s">
        <v>12</v>
      </c>
      <c r="L128">
        <v>1</v>
      </c>
      <c r="M128">
        <v>0</v>
      </c>
    </row>
    <row r="129" spans="1:13" x14ac:dyDescent="0.2">
      <c r="A129">
        <v>128</v>
      </c>
      <c r="B129">
        <v>1026</v>
      </c>
      <c r="C129" t="s">
        <v>107</v>
      </c>
      <c r="D129" t="s">
        <v>106</v>
      </c>
      <c r="E129" t="s">
        <v>35</v>
      </c>
      <c r="F129" t="s">
        <v>56</v>
      </c>
      <c r="G129">
        <v>10</v>
      </c>
      <c r="H129">
        <v>2</v>
      </c>
      <c r="I129" t="s">
        <v>10</v>
      </c>
      <c r="J129" t="s">
        <v>11</v>
      </c>
      <c r="K129" t="s">
        <v>12</v>
      </c>
      <c r="L129">
        <v>0</v>
      </c>
      <c r="M129">
        <v>0</v>
      </c>
    </row>
    <row r="130" spans="1:13" x14ac:dyDescent="0.2">
      <c r="A130">
        <v>129</v>
      </c>
      <c r="B130">
        <v>1026</v>
      </c>
      <c r="C130" t="s">
        <v>109</v>
      </c>
      <c r="D130" t="s">
        <v>108</v>
      </c>
      <c r="E130" t="s">
        <v>35</v>
      </c>
      <c r="F130" t="s">
        <v>56</v>
      </c>
      <c r="G130">
        <v>10</v>
      </c>
      <c r="H130">
        <v>2</v>
      </c>
      <c r="I130" t="s">
        <v>10</v>
      </c>
      <c r="J130" t="s">
        <v>11</v>
      </c>
      <c r="K130" t="s">
        <v>12</v>
      </c>
      <c r="L130">
        <v>1</v>
      </c>
      <c r="M130">
        <v>0</v>
      </c>
    </row>
    <row r="131" spans="1:13" x14ac:dyDescent="0.2">
      <c r="A131">
        <v>130</v>
      </c>
      <c r="B131">
        <v>1026</v>
      </c>
      <c r="C131" t="s">
        <v>110</v>
      </c>
      <c r="D131" t="s">
        <v>104</v>
      </c>
      <c r="E131" t="s">
        <v>35</v>
      </c>
      <c r="F131" t="s">
        <v>56</v>
      </c>
      <c r="G131">
        <v>10</v>
      </c>
      <c r="H131">
        <v>2</v>
      </c>
      <c r="I131" t="s">
        <v>10</v>
      </c>
      <c r="J131" t="s">
        <v>11</v>
      </c>
      <c r="K131" t="s">
        <v>12</v>
      </c>
      <c r="L131">
        <v>0</v>
      </c>
      <c r="M131">
        <v>1</v>
      </c>
    </row>
    <row r="132" spans="1:13" x14ac:dyDescent="0.2">
      <c r="A132">
        <v>131</v>
      </c>
      <c r="B132">
        <v>1027</v>
      </c>
      <c r="C132" t="s">
        <v>103</v>
      </c>
      <c r="D132" t="s">
        <v>106</v>
      </c>
      <c r="E132" t="s">
        <v>27</v>
      </c>
      <c r="F132" t="s">
        <v>57</v>
      </c>
      <c r="G132">
        <v>11</v>
      </c>
      <c r="H132">
        <v>1</v>
      </c>
      <c r="I132" t="s">
        <v>10</v>
      </c>
      <c r="J132" t="s">
        <v>12</v>
      </c>
      <c r="K132" t="s">
        <v>12</v>
      </c>
      <c r="L132">
        <v>0</v>
      </c>
      <c r="M132">
        <v>0</v>
      </c>
    </row>
    <row r="133" spans="1:13" x14ac:dyDescent="0.2">
      <c r="A133">
        <v>132</v>
      </c>
      <c r="B133">
        <v>1027</v>
      </c>
      <c r="C133" t="s">
        <v>105</v>
      </c>
      <c r="D133" t="s">
        <v>108</v>
      </c>
      <c r="E133" t="s">
        <v>27</v>
      </c>
      <c r="F133" t="s">
        <v>57</v>
      </c>
      <c r="G133">
        <v>11</v>
      </c>
      <c r="H133">
        <v>1</v>
      </c>
      <c r="I133" t="s">
        <v>10</v>
      </c>
      <c r="J133" t="s">
        <v>12</v>
      </c>
      <c r="K133" t="s">
        <v>12</v>
      </c>
      <c r="L133">
        <v>1</v>
      </c>
      <c r="M133">
        <v>0</v>
      </c>
    </row>
    <row r="134" spans="1:13" x14ac:dyDescent="0.2">
      <c r="A134">
        <v>133</v>
      </c>
      <c r="B134">
        <v>1027</v>
      </c>
      <c r="C134" t="s">
        <v>107</v>
      </c>
      <c r="D134" t="s">
        <v>106</v>
      </c>
      <c r="E134" t="s">
        <v>27</v>
      </c>
      <c r="F134" t="s">
        <v>57</v>
      </c>
      <c r="G134">
        <v>11</v>
      </c>
      <c r="H134">
        <v>1</v>
      </c>
      <c r="I134" t="s">
        <v>10</v>
      </c>
      <c r="J134" t="s">
        <v>12</v>
      </c>
      <c r="K134" t="s">
        <v>12</v>
      </c>
      <c r="L134">
        <v>0</v>
      </c>
      <c r="M134">
        <v>0</v>
      </c>
    </row>
    <row r="135" spans="1:13" x14ac:dyDescent="0.2">
      <c r="A135">
        <v>134</v>
      </c>
      <c r="B135">
        <v>1027</v>
      </c>
      <c r="C135" t="s">
        <v>109</v>
      </c>
      <c r="D135" t="s">
        <v>104</v>
      </c>
      <c r="E135" t="s">
        <v>27</v>
      </c>
      <c r="F135" t="s">
        <v>57</v>
      </c>
      <c r="G135">
        <v>11</v>
      </c>
      <c r="H135">
        <v>1</v>
      </c>
      <c r="I135" t="s">
        <v>10</v>
      </c>
      <c r="J135" t="s">
        <v>12</v>
      </c>
      <c r="K135" t="s">
        <v>12</v>
      </c>
      <c r="L135">
        <v>0</v>
      </c>
      <c r="M135">
        <v>1</v>
      </c>
    </row>
    <row r="136" spans="1:13" x14ac:dyDescent="0.2">
      <c r="A136">
        <v>135</v>
      </c>
      <c r="B136">
        <v>1027</v>
      </c>
      <c r="C136" t="s">
        <v>110</v>
      </c>
      <c r="D136" t="s">
        <v>108</v>
      </c>
      <c r="E136" t="s">
        <v>27</v>
      </c>
      <c r="F136" t="s">
        <v>57</v>
      </c>
      <c r="G136">
        <v>11</v>
      </c>
      <c r="H136">
        <v>1</v>
      </c>
      <c r="I136" t="s">
        <v>10</v>
      </c>
      <c r="J136" t="s">
        <v>12</v>
      </c>
      <c r="K136" t="s">
        <v>12</v>
      </c>
      <c r="L136">
        <v>1</v>
      </c>
      <c r="M136">
        <v>0</v>
      </c>
    </row>
    <row r="137" spans="1:13" x14ac:dyDescent="0.2">
      <c r="A137">
        <v>136</v>
      </c>
      <c r="B137">
        <v>1028</v>
      </c>
      <c r="C137" t="s">
        <v>103</v>
      </c>
      <c r="D137" t="s">
        <v>108</v>
      </c>
      <c r="E137" t="s">
        <v>58</v>
      </c>
      <c r="F137" t="s">
        <v>59</v>
      </c>
      <c r="G137">
        <v>12</v>
      </c>
      <c r="H137">
        <v>3</v>
      </c>
      <c r="I137" t="s">
        <v>10</v>
      </c>
      <c r="J137" t="s">
        <v>12</v>
      </c>
      <c r="K137" t="s">
        <v>11</v>
      </c>
      <c r="L137">
        <v>1</v>
      </c>
      <c r="M137">
        <v>0</v>
      </c>
    </row>
    <row r="138" spans="1:13" x14ac:dyDescent="0.2">
      <c r="A138">
        <v>137</v>
      </c>
      <c r="B138">
        <v>1028</v>
      </c>
      <c r="C138" t="s">
        <v>105</v>
      </c>
      <c r="D138" t="s">
        <v>104</v>
      </c>
      <c r="E138" t="s">
        <v>58</v>
      </c>
      <c r="F138" t="s">
        <v>59</v>
      </c>
      <c r="G138">
        <v>12</v>
      </c>
      <c r="H138">
        <v>3</v>
      </c>
      <c r="I138" t="s">
        <v>10</v>
      </c>
      <c r="J138" t="s">
        <v>12</v>
      </c>
      <c r="K138" t="s">
        <v>11</v>
      </c>
      <c r="L138">
        <v>0</v>
      </c>
      <c r="M138">
        <v>1</v>
      </c>
    </row>
    <row r="139" spans="1:13" x14ac:dyDescent="0.2">
      <c r="A139">
        <v>138</v>
      </c>
      <c r="B139">
        <v>1028</v>
      </c>
      <c r="C139" t="s">
        <v>107</v>
      </c>
      <c r="D139" t="s">
        <v>104</v>
      </c>
      <c r="E139" t="s">
        <v>58</v>
      </c>
      <c r="F139" t="s">
        <v>59</v>
      </c>
      <c r="G139">
        <v>12</v>
      </c>
      <c r="H139">
        <v>3</v>
      </c>
      <c r="I139" t="s">
        <v>10</v>
      </c>
      <c r="J139" t="s">
        <v>12</v>
      </c>
      <c r="K139" t="s">
        <v>11</v>
      </c>
      <c r="L139">
        <v>0</v>
      </c>
      <c r="M139">
        <v>1</v>
      </c>
    </row>
    <row r="140" spans="1:13" x14ac:dyDescent="0.2">
      <c r="A140">
        <v>139</v>
      </c>
      <c r="B140">
        <v>1028</v>
      </c>
      <c r="C140" t="s">
        <v>109</v>
      </c>
      <c r="D140" t="s">
        <v>104</v>
      </c>
      <c r="E140" t="s">
        <v>58</v>
      </c>
      <c r="F140" t="s">
        <v>59</v>
      </c>
      <c r="G140">
        <v>12</v>
      </c>
      <c r="H140">
        <v>3</v>
      </c>
      <c r="I140" t="s">
        <v>10</v>
      </c>
      <c r="J140" t="s">
        <v>12</v>
      </c>
      <c r="K140" t="s">
        <v>11</v>
      </c>
      <c r="L140">
        <v>0</v>
      </c>
      <c r="M140">
        <v>1</v>
      </c>
    </row>
    <row r="141" spans="1:13" x14ac:dyDescent="0.2">
      <c r="A141">
        <v>140</v>
      </c>
      <c r="B141">
        <v>1028</v>
      </c>
      <c r="C141" t="s">
        <v>110</v>
      </c>
      <c r="D141" t="s">
        <v>106</v>
      </c>
      <c r="E141" t="s">
        <v>58</v>
      </c>
      <c r="F141" t="s">
        <v>59</v>
      </c>
      <c r="G141">
        <v>12</v>
      </c>
      <c r="H141">
        <v>3</v>
      </c>
      <c r="I141" t="s">
        <v>10</v>
      </c>
      <c r="J141" t="s">
        <v>12</v>
      </c>
      <c r="K141" t="s">
        <v>11</v>
      </c>
      <c r="L141">
        <v>0</v>
      </c>
      <c r="M141">
        <v>0</v>
      </c>
    </row>
    <row r="142" spans="1:13" x14ac:dyDescent="0.2">
      <c r="A142">
        <v>141</v>
      </c>
      <c r="B142">
        <v>1029</v>
      </c>
      <c r="C142" t="s">
        <v>103</v>
      </c>
      <c r="D142" t="s">
        <v>106</v>
      </c>
      <c r="E142" t="s">
        <v>60</v>
      </c>
      <c r="F142" t="s">
        <v>61</v>
      </c>
      <c r="G142">
        <v>9</v>
      </c>
      <c r="H142">
        <v>2</v>
      </c>
      <c r="I142" t="s">
        <v>10</v>
      </c>
      <c r="J142" t="s">
        <v>11</v>
      </c>
      <c r="K142" t="s">
        <v>12</v>
      </c>
      <c r="L142">
        <v>0</v>
      </c>
      <c r="M142">
        <v>0</v>
      </c>
    </row>
    <row r="143" spans="1:13" x14ac:dyDescent="0.2">
      <c r="A143">
        <v>142</v>
      </c>
      <c r="B143">
        <v>1029</v>
      </c>
      <c r="C143" t="s">
        <v>105</v>
      </c>
      <c r="D143" t="s">
        <v>108</v>
      </c>
      <c r="E143" t="s">
        <v>60</v>
      </c>
      <c r="F143" t="s">
        <v>61</v>
      </c>
      <c r="G143">
        <v>9</v>
      </c>
      <c r="H143">
        <v>2</v>
      </c>
      <c r="I143" t="s">
        <v>10</v>
      </c>
      <c r="J143" t="s">
        <v>11</v>
      </c>
      <c r="K143" t="s">
        <v>12</v>
      </c>
      <c r="L143">
        <v>1</v>
      </c>
      <c r="M143">
        <v>0</v>
      </c>
    </row>
    <row r="144" spans="1:13" x14ac:dyDescent="0.2">
      <c r="A144">
        <v>143</v>
      </c>
      <c r="B144">
        <v>1029</v>
      </c>
      <c r="C144" t="s">
        <v>107</v>
      </c>
      <c r="D144" t="s">
        <v>108</v>
      </c>
      <c r="E144" t="s">
        <v>60</v>
      </c>
      <c r="F144" t="s">
        <v>61</v>
      </c>
      <c r="G144">
        <v>9</v>
      </c>
      <c r="H144">
        <v>2</v>
      </c>
      <c r="I144" t="s">
        <v>10</v>
      </c>
      <c r="J144" t="s">
        <v>11</v>
      </c>
      <c r="K144" t="s">
        <v>12</v>
      </c>
      <c r="L144">
        <v>1</v>
      </c>
      <c r="M144">
        <v>0</v>
      </c>
    </row>
    <row r="145" spans="1:13" x14ac:dyDescent="0.2">
      <c r="A145">
        <v>144</v>
      </c>
      <c r="B145">
        <v>1029</v>
      </c>
      <c r="C145" t="s">
        <v>109</v>
      </c>
      <c r="D145" t="s">
        <v>106</v>
      </c>
      <c r="E145" t="s">
        <v>60</v>
      </c>
      <c r="F145" t="s">
        <v>61</v>
      </c>
      <c r="G145">
        <v>9</v>
      </c>
      <c r="H145">
        <v>2</v>
      </c>
      <c r="I145" t="s">
        <v>10</v>
      </c>
      <c r="J145" t="s">
        <v>11</v>
      </c>
      <c r="K145" t="s">
        <v>12</v>
      </c>
      <c r="L145">
        <v>0</v>
      </c>
      <c r="M145">
        <v>0</v>
      </c>
    </row>
    <row r="146" spans="1:13" x14ac:dyDescent="0.2">
      <c r="A146">
        <v>145</v>
      </c>
      <c r="B146">
        <v>1029</v>
      </c>
      <c r="C146" t="s">
        <v>110</v>
      </c>
      <c r="D146" t="s">
        <v>108</v>
      </c>
      <c r="E146" t="s">
        <v>60</v>
      </c>
      <c r="F146" t="s">
        <v>61</v>
      </c>
      <c r="G146">
        <v>9</v>
      </c>
      <c r="H146">
        <v>2</v>
      </c>
      <c r="I146" t="s">
        <v>10</v>
      </c>
      <c r="J146" t="s">
        <v>11</v>
      </c>
      <c r="K146" t="s">
        <v>12</v>
      </c>
      <c r="L146">
        <v>1</v>
      </c>
      <c r="M146">
        <v>0</v>
      </c>
    </row>
    <row r="147" spans="1:13" x14ac:dyDescent="0.2">
      <c r="A147">
        <v>146</v>
      </c>
      <c r="B147">
        <v>1030</v>
      </c>
      <c r="C147" t="s">
        <v>103</v>
      </c>
      <c r="D147" t="s">
        <v>106</v>
      </c>
      <c r="E147" t="s">
        <v>17</v>
      </c>
      <c r="F147" t="s">
        <v>62</v>
      </c>
      <c r="G147">
        <v>10</v>
      </c>
      <c r="H147">
        <v>1</v>
      </c>
      <c r="I147" t="s">
        <v>10</v>
      </c>
      <c r="J147" t="s">
        <v>12</v>
      </c>
      <c r="K147" t="s">
        <v>12</v>
      </c>
      <c r="L147">
        <v>0</v>
      </c>
      <c r="M147">
        <v>0</v>
      </c>
    </row>
    <row r="148" spans="1:13" x14ac:dyDescent="0.2">
      <c r="A148">
        <v>147</v>
      </c>
      <c r="B148">
        <v>1030</v>
      </c>
      <c r="C148" t="s">
        <v>105</v>
      </c>
      <c r="D148" t="s">
        <v>108</v>
      </c>
      <c r="E148" t="s">
        <v>17</v>
      </c>
      <c r="F148" t="s">
        <v>62</v>
      </c>
      <c r="G148">
        <v>10</v>
      </c>
      <c r="H148">
        <v>1</v>
      </c>
      <c r="I148" t="s">
        <v>10</v>
      </c>
      <c r="J148" t="s">
        <v>12</v>
      </c>
      <c r="K148" t="s">
        <v>12</v>
      </c>
      <c r="L148">
        <v>1</v>
      </c>
      <c r="M148">
        <v>0</v>
      </c>
    </row>
    <row r="149" spans="1:13" x14ac:dyDescent="0.2">
      <c r="A149">
        <v>148</v>
      </c>
      <c r="B149">
        <v>1030</v>
      </c>
      <c r="C149" t="s">
        <v>107</v>
      </c>
      <c r="D149" t="s">
        <v>106</v>
      </c>
      <c r="E149" t="s">
        <v>17</v>
      </c>
      <c r="F149" t="s">
        <v>62</v>
      </c>
      <c r="G149">
        <v>10</v>
      </c>
      <c r="H149">
        <v>1</v>
      </c>
      <c r="I149" t="s">
        <v>10</v>
      </c>
      <c r="J149" t="s">
        <v>12</v>
      </c>
      <c r="K149" t="s">
        <v>12</v>
      </c>
      <c r="L149">
        <v>0</v>
      </c>
      <c r="M149">
        <v>0</v>
      </c>
    </row>
    <row r="150" spans="1:13" x14ac:dyDescent="0.2">
      <c r="A150">
        <v>149</v>
      </c>
      <c r="B150">
        <v>1030</v>
      </c>
      <c r="C150" t="s">
        <v>109</v>
      </c>
      <c r="D150" t="s">
        <v>106</v>
      </c>
      <c r="E150" t="s">
        <v>17</v>
      </c>
      <c r="F150" t="s">
        <v>62</v>
      </c>
      <c r="G150">
        <v>10</v>
      </c>
      <c r="H150">
        <v>1</v>
      </c>
      <c r="I150" t="s">
        <v>10</v>
      </c>
      <c r="J150" t="s">
        <v>12</v>
      </c>
      <c r="K150" t="s">
        <v>12</v>
      </c>
      <c r="L150">
        <v>0</v>
      </c>
      <c r="M150">
        <v>0</v>
      </c>
    </row>
    <row r="151" spans="1:13" x14ac:dyDescent="0.2">
      <c r="A151">
        <v>150</v>
      </c>
      <c r="B151">
        <v>1030</v>
      </c>
      <c r="C151" t="s">
        <v>110</v>
      </c>
      <c r="D151" t="s">
        <v>108</v>
      </c>
      <c r="E151" t="s">
        <v>17</v>
      </c>
      <c r="F151" t="s">
        <v>62</v>
      </c>
      <c r="G151">
        <v>10</v>
      </c>
      <c r="H151">
        <v>1</v>
      </c>
      <c r="I151" t="s">
        <v>10</v>
      </c>
      <c r="J151" t="s">
        <v>12</v>
      </c>
      <c r="K151" t="s">
        <v>12</v>
      </c>
      <c r="L151">
        <v>1</v>
      </c>
      <c r="M151">
        <v>0</v>
      </c>
    </row>
    <row r="152" spans="1:13" x14ac:dyDescent="0.2">
      <c r="A152">
        <v>151</v>
      </c>
      <c r="B152">
        <v>1031</v>
      </c>
      <c r="C152" t="s">
        <v>103</v>
      </c>
      <c r="D152" t="s">
        <v>106</v>
      </c>
      <c r="E152" t="s">
        <v>63</v>
      </c>
      <c r="F152" t="s">
        <v>64</v>
      </c>
      <c r="G152">
        <v>11</v>
      </c>
      <c r="H152">
        <v>3</v>
      </c>
      <c r="I152" t="s">
        <v>10</v>
      </c>
      <c r="J152" t="s">
        <v>12</v>
      </c>
      <c r="K152" t="s">
        <v>12</v>
      </c>
      <c r="L152">
        <v>0</v>
      </c>
      <c r="M152">
        <v>0</v>
      </c>
    </row>
    <row r="153" spans="1:13" x14ac:dyDescent="0.2">
      <c r="A153">
        <v>152</v>
      </c>
      <c r="B153">
        <v>1031</v>
      </c>
      <c r="C153" t="s">
        <v>105</v>
      </c>
      <c r="D153" t="s">
        <v>106</v>
      </c>
      <c r="E153" t="s">
        <v>63</v>
      </c>
      <c r="F153" t="s">
        <v>64</v>
      </c>
      <c r="G153">
        <v>11</v>
      </c>
      <c r="H153">
        <v>3</v>
      </c>
      <c r="I153" t="s">
        <v>10</v>
      </c>
      <c r="J153" t="s">
        <v>12</v>
      </c>
      <c r="K153" t="s">
        <v>12</v>
      </c>
      <c r="L153">
        <v>0</v>
      </c>
      <c r="M153">
        <v>0</v>
      </c>
    </row>
    <row r="154" spans="1:13" x14ac:dyDescent="0.2">
      <c r="A154">
        <v>153</v>
      </c>
      <c r="B154">
        <v>1031</v>
      </c>
      <c r="C154" t="s">
        <v>107</v>
      </c>
      <c r="D154" t="s">
        <v>108</v>
      </c>
      <c r="E154" t="s">
        <v>63</v>
      </c>
      <c r="F154" t="s">
        <v>64</v>
      </c>
      <c r="G154">
        <v>11</v>
      </c>
      <c r="H154">
        <v>3</v>
      </c>
      <c r="I154" t="s">
        <v>10</v>
      </c>
      <c r="J154" t="s">
        <v>12</v>
      </c>
      <c r="K154" t="s">
        <v>12</v>
      </c>
      <c r="L154">
        <v>1</v>
      </c>
      <c r="M154">
        <v>0</v>
      </c>
    </row>
    <row r="155" spans="1:13" x14ac:dyDescent="0.2">
      <c r="A155">
        <v>154</v>
      </c>
      <c r="B155">
        <v>1031</v>
      </c>
      <c r="C155" t="s">
        <v>109</v>
      </c>
      <c r="D155" t="s">
        <v>106</v>
      </c>
      <c r="E155" t="s">
        <v>63</v>
      </c>
      <c r="F155" t="s">
        <v>64</v>
      </c>
      <c r="G155">
        <v>11</v>
      </c>
      <c r="H155">
        <v>3</v>
      </c>
      <c r="I155" t="s">
        <v>10</v>
      </c>
      <c r="J155" t="s">
        <v>12</v>
      </c>
      <c r="K155" t="s">
        <v>12</v>
      </c>
      <c r="L155">
        <v>0</v>
      </c>
      <c r="M155">
        <v>0</v>
      </c>
    </row>
    <row r="156" spans="1:13" x14ac:dyDescent="0.2">
      <c r="A156">
        <v>155</v>
      </c>
      <c r="B156">
        <v>1031</v>
      </c>
      <c r="C156" t="s">
        <v>110</v>
      </c>
      <c r="D156" t="s">
        <v>108</v>
      </c>
      <c r="E156" t="s">
        <v>63</v>
      </c>
      <c r="F156" t="s">
        <v>64</v>
      </c>
      <c r="G156">
        <v>11</v>
      </c>
      <c r="H156">
        <v>3</v>
      </c>
      <c r="I156" t="s">
        <v>10</v>
      </c>
      <c r="J156" t="s">
        <v>12</v>
      </c>
      <c r="K156" t="s">
        <v>12</v>
      </c>
      <c r="L156">
        <v>1</v>
      </c>
      <c r="M156">
        <v>0</v>
      </c>
    </row>
    <row r="157" spans="1:13" x14ac:dyDescent="0.2">
      <c r="A157">
        <v>156</v>
      </c>
      <c r="B157">
        <v>1032</v>
      </c>
      <c r="C157" t="s">
        <v>103</v>
      </c>
      <c r="D157" t="s">
        <v>104</v>
      </c>
      <c r="E157" t="s">
        <v>65</v>
      </c>
      <c r="F157" t="s">
        <v>66</v>
      </c>
      <c r="G157">
        <v>12</v>
      </c>
      <c r="H157">
        <v>2</v>
      </c>
      <c r="I157" t="s">
        <v>10</v>
      </c>
      <c r="J157" t="s">
        <v>11</v>
      </c>
      <c r="K157" t="s">
        <v>12</v>
      </c>
      <c r="L157">
        <v>0</v>
      </c>
      <c r="M157">
        <v>1</v>
      </c>
    </row>
    <row r="158" spans="1:13" x14ac:dyDescent="0.2">
      <c r="A158">
        <v>157</v>
      </c>
      <c r="B158">
        <v>1032</v>
      </c>
      <c r="C158" t="s">
        <v>105</v>
      </c>
      <c r="D158" t="s">
        <v>104</v>
      </c>
      <c r="E158" t="s">
        <v>65</v>
      </c>
      <c r="F158" t="s">
        <v>66</v>
      </c>
      <c r="G158">
        <v>12</v>
      </c>
      <c r="H158">
        <v>2</v>
      </c>
      <c r="I158" t="s">
        <v>10</v>
      </c>
      <c r="J158" t="s">
        <v>11</v>
      </c>
      <c r="K158" t="s">
        <v>12</v>
      </c>
      <c r="L158">
        <v>0</v>
      </c>
      <c r="M158">
        <v>1</v>
      </c>
    </row>
    <row r="159" spans="1:13" x14ac:dyDescent="0.2">
      <c r="A159">
        <v>158</v>
      </c>
      <c r="B159">
        <v>1032</v>
      </c>
      <c r="C159" t="s">
        <v>107</v>
      </c>
      <c r="D159" t="s">
        <v>106</v>
      </c>
      <c r="E159" t="s">
        <v>65</v>
      </c>
      <c r="F159" t="s">
        <v>66</v>
      </c>
      <c r="G159">
        <v>12</v>
      </c>
      <c r="H159">
        <v>2</v>
      </c>
      <c r="I159" t="s">
        <v>10</v>
      </c>
      <c r="J159" t="s">
        <v>11</v>
      </c>
      <c r="K159" t="s">
        <v>12</v>
      </c>
      <c r="L159">
        <v>0</v>
      </c>
      <c r="M159">
        <v>0</v>
      </c>
    </row>
    <row r="160" spans="1:13" x14ac:dyDescent="0.2">
      <c r="A160">
        <v>159</v>
      </c>
      <c r="B160">
        <v>1032</v>
      </c>
      <c r="C160" t="s">
        <v>109</v>
      </c>
      <c r="D160" t="s">
        <v>106</v>
      </c>
      <c r="E160" t="s">
        <v>65</v>
      </c>
      <c r="F160" t="s">
        <v>66</v>
      </c>
      <c r="G160">
        <v>12</v>
      </c>
      <c r="H160">
        <v>2</v>
      </c>
      <c r="I160" t="s">
        <v>10</v>
      </c>
      <c r="J160" t="s">
        <v>11</v>
      </c>
      <c r="K160" t="s">
        <v>12</v>
      </c>
      <c r="L160">
        <v>0</v>
      </c>
      <c r="M160">
        <v>0</v>
      </c>
    </row>
    <row r="161" spans="1:13" x14ac:dyDescent="0.2">
      <c r="A161">
        <v>160</v>
      </c>
      <c r="B161">
        <v>1032</v>
      </c>
      <c r="C161" t="s">
        <v>110</v>
      </c>
      <c r="D161" t="s">
        <v>104</v>
      </c>
      <c r="E161" t="s">
        <v>65</v>
      </c>
      <c r="F161" t="s">
        <v>66</v>
      </c>
      <c r="G161">
        <v>12</v>
      </c>
      <c r="H161">
        <v>2</v>
      </c>
      <c r="I161" t="s">
        <v>10</v>
      </c>
      <c r="J161" t="s">
        <v>11</v>
      </c>
      <c r="K161" t="s">
        <v>12</v>
      </c>
      <c r="L161">
        <v>0</v>
      </c>
      <c r="M161">
        <v>1</v>
      </c>
    </row>
    <row r="162" spans="1:13" x14ac:dyDescent="0.2">
      <c r="A162">
        <v>161</v>
      </c>
      <c r="B162">
        <v>1033</v>
      </c>
      <c r="C162" t="s">
        <v>103</v>
      </c>
      <c r="D162" t="s">
        <v>104</v>
      </c>
      <c r="E162" t="s">
        <v>19</v>
      </c>
      <c r="F162" t="s">
        <v>67</v>
      </c>
      <c r="G162">
        <v>9</v>
      </c>
      <c r="H162">
        <v>1</v>
      </c>
      <c r="I162" t="s">
        <v>10</v>
      </c>
      <c r="J162" t="s">
        <v>12</v>
      </c>
      <c r="K162" t="s">
        <v>11</v>
      </c>
      <c r="L162">
        <v>0</v>
      </c>
      <c r="M162">
        <v>1</v>
      </c>
    </row>
    <row r="163" spans="1:13" x14ac:dyDescent="0.2">
      <c r="A163">
        <v>162</v>
      </c>
      <c r="B163">
        <v>1033</v>
      </c>
      <c r="C163" t="s">
        <v>105</v>
      </c>
      <c r="D163" t="s">
        <v>104</v>
      </c>
      <c r="E163" t="s">
        <v>19</v>
      </c>
      <c r="F163" t="s">
        <v>67</v>
      </c>
      <c r="G163">
        <v>9</v>
      </c>
      <c r="H163">
        <v>1</v>
      </c>
      <c r="I163" t="s">
        <v>10</v>
      </c>
      <c r="J163" t="s">
        <v>12</v>
      </c>
      <c r="K163" t="s">
        <v>11</v>
      </c>
      <c r="L163">
        <v>0</v>
      </c>
      <c r="M163">
        <v>1</v>
      </c>
    </row>
    <row r="164" spans="1:13" x14ac:dyDescent="0.2">
      <c r="A164">
        <v>163</v>
      </c>
      <c r="B164">
        <v>1033</v>
      </c>
      <c r="C164" t="s">
        <v>107</v>
      </c>
      <c r="D164" t="s">
        <v>106</v>
      </c>
      <c r="E164" t="s">
        <v>19</v>
      </c>
      <c r="F164" t="s">
        <v>67</v>
      </c>
      <c r="G164">
        <v>9</v>
      </c>
      <c r="H164">
        <v>1</v>
      </c>
      <c r="I164" t="s">
        <v>10</v>
      </c>
      <c r="J164" t="s">
        <v>12</v>
      </c>
      <c r="K164" t="s">
        <v>11</v>
      </c>
      <c r="L164">
        <v>0</v>
      </c>
      <c r="M164">
        <v>0</v>
      </c>
    </row>
    <row r="165" spans="1:13" x14ac:dyDescent="0.2">
      <c r="A165">
        <v>164</v>
      </c>
      <c r="B165">
        <v>1033</v>
      </c>
      <c r="C165" t="s">
        <v>109</v>
      </c>
      <c r="D165" t="s">
        <v>108</v>
      </c>
      <c r="E165" t="s">
        <v>19</v>
      </c>
      <c r="F165" t="s">
        <v>67</v>
      </c>
      <c r="G165">
        <v>9</v>
      </c>
      <c r="H165">
        <v>1</v>
      </c>
      <c r="I165" t="s">
        <v>10</v>
      </c>
      <c r="J165" t="s">
        <v>12</v>
      </c>
      <c r="K165" t="s">
        <v>11</v>
      </c>
      <c r="L165">
        <v>1</v>
      </c>
      <c r="M165">
        <v>0</v>
      </c>
    </row>
    <row r="166" spans="1:13" x14ac:dyDescent="0.2">
      <c r="A166">
        <v>165</v>
      </c>
      <c r="B166">
        <v>1033</v>
      </c>
      <c r="C166" t="s">
        <v>110</v>
      </c>
      <c r="D166" t="s">
        <v>104</v>
      </c>
      <c r="E166" t="s">
        <v>19</v>
      </c>
      <c r="F166" t="s">
        <v>67</v>
      </c>
      <c r="G166">
        <v>9</v>
      </c>
      <c r="H166">
        <v>1</v>
      </c>
      <c r="I166" t="s">
        <v>10</v>
      </c>
      <c r="J166" t="s">
        <v>12</v>
      </c>
      <c r="K166" t="s">
        <v>11</v>
      </c>
      <c r="L166">
        <v>0</v>
      </c>
      <c r="M166">
        <v>1</v>
      </c>
    </row>
    <row r="167" spans="1:13" x14ac:dyDescent="0.2">
      <c r="A167">
        <v>166</v>
      </c>
      <c r="B167">
        <v>1034</v>
      </c>
      <c r="C167" t="s">
        <v>103</v>
      </c>
      <c r="D167" t="s">
        <v>108</v>
      </c>
      <c r="E167" t="s">
        <v>68</v>
      </c>
      <c r="F167" t="s">
        <v>9</v>
      </c>
      <c r="G167">
        <v>10</v>
      </c>
      <c r="H167">
        <v>3</v>
      </c>
      <c r="I167" t="s">
        <v>10</v>
      </c>
      <c r="J167" t="s">
        <v>12</v>
      </c>
      <c r="K167" t="s">
        <v>12</v>
      </c>
      <c r="L167">
        <v>1</v>
      </c>
      <c r="M167">
        <v>0</v>
      </c>
    </row>
    <row r="168" spans="1:13" x14ac:dyDescent="0.2">
      <c r="A168">
        <v>167</v>
      </c>
      <c r="B168">
        <v>1034</v>
      </c>
      <c r="C168" t="s">
        <v>105</v>
      </c>
      <c r="D168" t="s">
        <v>106</v>
      </c>
      <c r="E168" t="s">
        <v>68</v>
      </c>
      <c r="F168" t="s">
        <v>9</v>
      </c>
      <c r="G168">
        <v>10</v>
      </c>
      <c r="H168">
        <v>3</v>
      </c>
      <c r="I168" t="s">
        <v>10</v>
      </c>
      <c r="J168" t="s">
        <v>12</v>
      </c>
      <c r="K168" t="s">
        <v>12</v>
      </c>
      <c r="L168">
        <v>0</v>
      </c>
      <c r="M168">
        <v>0</v>
      </c>
    </row>
    <row r="169" spans="1:13" x14ac:dyDescent="0.2">
      <c r="A169">
        <v>168</v>
      </c>
      <c r="B169">
        <v>1034</v>
      </c>
      <c r="C169" t="s">
        <v>107</v>
      </c>
      <c r="D169" t="s">
        <v>104</v>
      </c>
      <c r="E169" t="s">
        <v>68</v>
      </c>
      <c r="F169" t="s">
        <v>9</v>
      </c>
      <c r="G169">
        <v>10</v>
      </c>
      <c r="H169">
        <v>3</v>
      </c>
      <c r="I169" t="s">
        <v>10</v>
      </c>
      <c r="J169" t="s">
        <v>12</v>
      </c>
      <c r="K169" t="s">
        <v>12</v>
      </c>
      <c r="L169">
        <v>0</v>
      </c>
      <c r="M169">
        <v>1</v>
      </c>
    </row>
    <row r="170" spans="1:13" x14ac:dyDescent="0.2">
      <c r="A170">
        <v>169</v>
      </c>
      <c r="B170">
        <v>1034</v>
      </c>
      <c r="C170" t="s">
        <v>109</v>
      </c>
      <c r="D170" t="s">
        <v>106</v>
      </c>
      <c r="E170" t="s">
        <v>68</v>
      </c>
      <c r="F170" t="s">
        <v>9</v>
      </c>
      <c r="G170">
        <v>10</v>
      </c>
      <c r="H170">
        <v>3</v>
      </c>
      <c r="I170" t="s">
        <v>10</v>
      </c>
      <c r="J170" t="s">
        <v>12</v>
      </c>
      <c r="K170" t="s">
        <v>12</v>
      </c>
      <c r="L170">
        <v>0</v>
      </c>
      <c r="M170">
        <v>0</v>
      </c>
    </row>
    <row r="171" spans="1:13" x14ac:dyDescent="0.2">
      <c r="A171">
        <v>170</v>
      </c>
      <c r="B171">
        <v>1034</v>
      </c>
      <c r="C171" t="s">
        <v>110</v>
      </c>
      <c r="D171" t="s">
        <v>108</v>
      </c>
      <c r="E171" t="s">
        <v>68</v>
      </c>
      <c r="F171" t="s">
        <v>9</v>
      </c>
      <c r="G171">
        <v>10</v>
      </c>
      <c r="H171">
        <v>3</v>
      </c>
      <c r="I171" t="s">
        <v>10</v>
      </c>
      <c r="J171" t="s">
        <v>12</v>
      </c>
      <c r="K171" t="s">
        <v>12</v>
      </c>
      <c r="L171">
        <v>1</v>
      </c>
      <c r="M171">
        <v>0</v>
      </c>
    </row>
    <row r="172" spans="1:13" x14ac:dyDescent="0.2">
      <c r="A172">
        <v>171</v>
      </c>
      <c r="B172">
        <v>1035</v>
      </c>
      <c r="C172" t="s">
        <v>103</v>
      </c>
      <c r="D172" t="s">
        <v>104</v>
      </c>
      <c r="E172" t="s">
        <v>69</v>
      </c>
      <c r="F172" t="s">
        <v>70</v>
      </c>
      <c r="G172">
        <v>11</v>
      </c>
      <c r="H172">
        <v>2</v>
      </c>
      <c r="I172" t="s">
        <v>10</v>
      </c>
      <c r="J172" t="s">
        <v>11</v>
      </c>
      <c r="K172" t="s">
        <v>12</v>
      </c>
      <c r="L172">
        <v>0</v>
      </c>
      <c r="M172">
        <v>1</v>
      </c>
    </row>
    <row r="173" spans="1:13" x14ac:dyDescent="0.2">
      <c r="A173">
        <v>172</v>
      </c>
      <c r="B173">
        <v>1035</v>
      </c>
      <c r="C173" t="s">
        <v>105</v>
      </c>
      <c r="D173" t="s">
        <v>104</v>
      </c>
      <c r="E173" t="s">
        <v>69</v>
      </c>
      <c r="F173" t="s">
        <v>70</v>
      </c>
      <c r="G173">
        <v>11</v>
      </c>
      <c r="H173">
        <v>2</v>
      </c>
      <c r="I173" t="s">
        <v>10</v>
      </c>
      <c r="J173" t="s">
        <v>11</v>
      </c>
      <c r="K173" t="s">
        <v>12</v>
      </c>
      <c r="L173">
        <v>0</v>
      </c>
      <c r="M173">
        <v>1</v>
      </c>
    </row>
    <row r="174" spans="1:13" x14ac:dyDescent="0.2">
      <c r="A174">
        <v>173</v>
      </c>
      <c r="B174">
        <v>1035</v>
      </c>
      <c r="C174" t="s">
        <v>107</v>
      </c>
      <c r="D174" t="s">
        <v>104</v>
      </c>
      <c r="E174" t="s">
        <v>69</v>
      </c>
      <c r="F174" t="s">
        <v>70</v>
      </c>
      <c r="G174">
        <v>11</v>
      </c>
      <c r="H174">
        <v>2</v>
      </c>
      <c r="I174" t="s">
        <v>10</v>
      </c>
      <c r="J174" t="s">
        <v>11</v>
      </c>
      <c r="K174" t="s">
        <v>12</v>
      </c>
      <c r="L174">
        <v>0</v>
      </c>
      <c r="M174">
        <v>1</v>
      </c>
    </row>
    <row r="175" spans="1:13" x14ac:dyDescent="0.2">
      <c r="A175">
        <v>174</v>
      </c>
      <c r="B175">
        <v>1035</v>
      </c>
      <c r="C175" t="s">
        <v>109</v>
      </c>
      <c r="D175" t="s">
        <v>106</v>
      </c>
      <c r="E175" t="s">
        <v>69</v>
      </c>
      <c r="F175" t="s">
        <v>70</v>
      </c>
      <c r="G175">
        <v>11</v>
      </c>
      <c r="H175">
        <v>2</v>
      </c>
      <c r="I175" t="s">
        <v>10</v>
      </c>
      <c r="J175" t="s">
        <v>11</v>
      </c>
      <c r="K175" t="s">
        <v>12</v>
      </c>
      <c r="L175">
        <v>0</v>
      </c>
      <c r="M175">
        <v>0</v>
      </c>
    </row>
    <row r="176" spans="1:13" x14ac:dyDescent="0.2">
      <c r="A176">
        <v>175</v>
      </c>
      <c r="B176">
        <v>1035</v>
      </c>
      <c r="C176" t="s">
        <v>110</v>
      </c>
      <c r="D176" t="s">
        <v>106</v>
      </c>
      <c r="E176" t="s">
        <v>69</v>
      </c>
      <c r="F176" t="s">
        <v>70</v>
      </c>
      <c r="G176">
        <v>11</v>
      </c>
      <c r="H176">
        <v>2</v>
      </c>
      <c r="I176" t="s">
        <v>10</v>
      </c>
      <c r="J176" t="s">
        <v>11</v>
      </c>
      <c r="K176" t="s">
        <v>12</v>
      </c>
      <c r="L176">
        <v>0</v>
      </c>
      <c r="M176">
        <v>0</v>
      </c>
    </row>
    <row r="177" spans="1:13" x14ac:dyDescent="0.2">
      <c r="A177">
        <v>176</v>
      </c>
      <c r="B177">
        <v>1036</v>
      </c>
      <c r="C177" t="s">
        <v>103</v>
      </c>
      <c r="D177" t="s">
        <v>106</v>
      </c>
      <c r="E177" t="s">
        <v>71</v>
      </c>
      <c r="F177" t="s">
        <v>72</v>
      </c>
      <c r="G177">
        <v>12</v>
      </c>
      <c r="H177">
        <v>1</v>
      </c>
      <c r="I177" t="s">
        <v>10</v>
      </c>
      <c r="J177" t="s">
        <v>12</v>
      </c>
      <c r="K177" t="s">
        <v>12</v>
      </c>
      <c r="L177">
        <v>0</v>
      </c>
      <c r="M177">
        <v>0</v>
      </c>
    </row>
    <row r="178" spans="1:13" x14ac:dyDescent="0.2">
      <c r="A178">
        <v>177</v>
      </c>
      <c r="B178">
        <v>1036</v>
      </c>
      <c r="C178" t="s">
        <v>105</v>
      </c>
      <c r="D178" t="s">
        <v>104</v>
      </c>
      <c r="E178" t="s">
        <v>71</v>
      </c>
      <c r="F178" t="s">
        <v>72</v>
      </c>
      <c r="G178">
        <v>12</v>
      </c>
      <c r="H178">
        <v>1</v>
      </c>
      <c r="I178" t="s">
        <v>10</v>
      </c>
      <c r="J178" t="s">
        <v>12</v>
      </c>
      <c r="K178" t="s">
        <v>12</v>
      </c>
      <c r="L178">
        <v>0</v>
      </c>
      <c r="M178">
        <v>1</v>
      </c>
    </row>
    <row r="179" spans="1:13" x14ac:dyDescent="0.2">
      <c r="A179">
        <v>178</v>
      </c>
      <c r="B179">
        <v>1036</v>
      </c>
      <c r="C179" t="s">
        <v>107</v>
      </c>
      <c r="D179" t="s">
        <v>108</v>
      </c>
      <c r="E179" t="s">
        <v>71</v>
      </c>
      <c r="F179" t="s">
        <v>72</v>
      </c>
      <c r="G179">
        <v>12</v>
      </c>
      <c r="H179">
        <v>1</v>
      </c>
      <c r="I179" t="s">
        <v>10</v>
      </c>
      <c r="J179" t="s">
        <v>12</v>
      </c>
      <c r="K179" t="s">
        <v>12</v>
      </c>
      <c r="L179">
        <v>1</v>
      </c>
      <c r="M179">
        <v>0</v>
      </c>
    </row>
    <row r="180" spans="1:13" x14ac:dyDescent="0.2">
      <c r="A180">
        <v>179</v>
      </c>
      <c r="B180">
        <v>1036</v>
      </c>
      <c r="C180" t="s">
        <v>109</v>
      </c>
      <c r="D180" t="s">
        <v>108</v>
      </c>
      <c r="E180" t="s">
        <v>71</v>
      </c>
      <c r="F180" t="s">
        <v>72</v>
      </c>
      <c r="G180">
        <v>12</v>
      </c>
      <c r="H180">
        <v>1</v>
      </c>
      <c r="I180" t="s">
        <v>10</v>
      </c>
      <c r="J180" t="s">
        <v>12</v>
      </c>
      <c r="K180" t="s">
        <v>12</v>
      </c>
      <c r="L180">
        <v>1</v>
      </c>
      <c r="M180">
        <v>0</v>
      </c>
    </row>
    <row r="181" spans="1:13" x14ac:dyDescent="0.2">
      <c r="A181">
        <v>180</v>
      </c>
      <c r="B181">
        <v>1036</v>
      </c>
      <c r="C181" t="s">
        <v>110</v>
      </c>
      <c r="D181" t="s">
        <v>106</v>
      </c>
      <c r="E181" t="s">
        <v>71</v>
      </c>
      <c r="F181" t="s">
        <v>72</v>
      </c>
      <c r="G181">
        <v>12</v>
      </c>
      <c r="H181">
        <v>1</v>
      </c>
      <c r="I181" t="s">
        <v>10</v>
      </c>
      <c r="J181" t="s">
        <v>12</v>
      </c>
      <c r="K181" t="s">
        <v>12</v>
      </c>
      <c r="L181">
        <v>0</v>
      </c>
      <c r="M181">
        <v>0</v>
      </c>
    </row>
    <row r="182" spans="1:13" x14ac:dyDescent="0.2">
      <c r="A182">
        <v>181</v>
      </c>
      <c r="B182">
        <v>1037</v>
      </c>
      <c r="C182" t="s">
        <v>103</v>
      </c>
      <c r="D182" t="s">
        <v>104</v>
      </c>
      <c r="E182" t="s">
        <v>73</v>
      </c>
      <c r="F182" t="s">
        <v>74</v>
      </c>
      <c r="G182">
        <v>9</v>
      </c>
      <c r="H182">
        <v>3</v>
      </c>
      <c r="I182" t="s">
        <v>10</v>
      </c>
      <c r="J182" t="s">
        <v>12</v>
      </c>
      <c r="K182" t="s">
        <v>11</v>
      </c>
      <c r="L182">
        <v>0</v>
      </c>
      <c r="M182">
        <v>1</v>
      </c>
    </row>
    <row r="183" spans="1:13" x14ac:dyDescent="0.2">
      <c r="A183">
        <v>182</v>
      </c>
      <c r="B183">
        <v>1037</v>
      </c>
      <c r="C183" t="s">
        <v>105</v>
      </c>
      <c r="D183" t="s">
        <v>106</v>
      </c>
      <c r="E183" t="s">
        <v>73</v>
      </c>
      <c r="F183" t="s">
        <v>74</v>
      </c>
      <c r="G183">
        <v>9</v>
      </c>
      <c r="H183">
        <v>3</v>
      </c>
      <c r="I183" t="s">
        <v>10</v>
      </c>
      <c r="J183" t="s">
        <v>12</v>
      </c>
      <c r="K183" t="s">
        <v>11</v>
      </c>
      <c r="L183">
        <v>0</v>
      </c>
      <c r="M183">
        <v>0</v>
      </c>
    </row>
    <row r="184" spans="1:13" x14ac:dyDescent="0.2">
      <c r="A184">
        <v>183</v>
      </c>
      <c r="B184">
        <v>1037</v>
      </c>
      <c r="C184" t="s">
        <v>107</v>
      </c>
      <c r="D184" t="s">
        <v>108</v>
      </c>
      <c r="E184" t="s">
        <v>73</v>
      </c>
      <c r="F184" t="s">
        <v>74</v>
      </c>
      <c r="G184">
        <v>9</v>
      </c>
      <c r="H184">
        <v>3</v>
      </c>
      <c r="I184" t="s">
        <v>10</v>
      </c>
      <c r="J184" t="s">
        <v>12</v>
      </c>
      <c r="K184" t="s">
        <v>11</v>
      </c>
      <c r="L184">
        <v>1</v>
      </c>
      <c r="M184">
        <v>0</v>
      </c>
    </row>
    <row r="185" spans="1:13" x14ac:dyDescent="0.2">
      <c r="A185">
        <v>184</v>
      </c>
      <c r="B185">
        <v>1037</v>
      </c>
      <c r="C185" t="s">
        <v>109</v>
      </c>
      <c r="D185" t="s">
        <v>108</v>
      </c>
      <c r="E185" t="s">
        <v>73</v>
      </c>
      <c r="F185" t="s">
        <v>74</v>
      </c>
      <c r="G185">
        <v>9</v>
      </c>
      <c r="H185">
        <v>3</v>
      </c>
      <c r="I185" t="s">
        <v>10</v>
      </c>
      <c r="J185" t="s">
        <v>12</v>
      </c>
      <c r="K185" t="s">
        <v>11</v>
      </c>
      <c r="L185">
        <v>1</v>
      </c>
      <c r="M185">
        <v>0</v>
      </c>
    </row>
    <row r="186" spans="1:13" x14ac:dyDescent="0.2">
      <c r="A186">
        <v>185</v>
      </c>
      <c r="B186">
        <v>1037</v>
      </c>
      <c r="C186" t="s">
        <v>110</v>
      </c>
      <c r="D186" t="s">
        <v>108</v>
      </c>
      <c r="E186" t="s">
        <v>73</v>
      </c>
      <c r="F186" t="s">
        <v>74</v>
      </c>
      <c r="G186">
        <v>9</v>
      </c>
      <c r="H186">
        <v>3</v>
      </c>
      <c r="I186" t="s">
        <v>10</v>
      </c>
      <c r="J186" t="s">
        <v>12</v>
      </c>
      <c r="K186" t="s">
        <v>11</v>
      </c>
      <c r="L186">
        <v>1</v>
      </c>
      <c r="M186">
        <v>0</v>
      </c>
    </row>
    <row r="187" spans="1:13" x14ac:dyDescent="0.2">
      <c r="A187">
        <v>186</v>
      </c>
      <c r="B187">
        <v>1038</v>
      </c>
      <c r="C187" t="s">
        <v>103</v>
      </c>
      <c r="D187" t="s">
        <v>104</v>
      </c>
      <c r="E187" t="s">
        <v>75</v>
      </c>
      <c r="F187" t="s">
        <v>76</v>
      </c>
      <c r="G187">
        <v>10</v>
      </c>
      <c r="H187">
        <v>2</v>
      </c>
      <c r="I187" t="s">
        <v>10</v>
      </c>
      <c r="J187" t="s">
        <v>11</v>
      </c>
      <c r="K187" t="s">
        <v>12</v>
      </c>
      <c r="L187">
        <v>0</v>
      </c>
      <c r="M187">
        <v>1</v>
      </c>
    </row>
    <row r="188" spans="1:13" x14ac:dyDescent="0.2">
      <c r="A188">
        <v>187</v>
      </c>
      <c r="B188">
        <v>1038</v>
      </c>
      <c r="C188" t="s">
        <v>105</v>
      </c>
      <c r="D188" t="s">
        <v>104</v>
      </c>
      <c r="E188" t="s">
        <v>75</v>
      </c>
      <c r="F188" t="s">
        <v>76</v>
      </c>
      <c r="G188">
        <v>10</v>
      </c>
      <c r="H188">
        <v>2</v>
      </c>
      <c r="I188" t="s">
        <v>10</v>
      </c>
      <c r="J188" t="s">
        <v>11</v>
      </c>
      <c r="K188" t="s">
        <v>12</v>
      </c>
      <c r="L188">
        <v>0</v>
      </c>
      <c r="M188">
        <v>1</v>
      </c>
    </row>
    <row r="189" spans="1:13" x14ac:dyDescent="0.2">
      <c r="A189">
        <v>188</v>
      </c>
      <c r="B189">
        <v>1038</v>
      </c>
      <c r="C189" t="s">
        <v>107</v>
      </c>
      <c r="D189" t="s">
        <v>108</v>
      </c>
      <c r="E189" t="s">
        <v>75</v>
      </c>
      <c r="F189" t="s">
        <v>76</v>
      </c>
      <c r="G189">
        <v>10</v>
      </c>
      <c r="H189">
        <v>2</v>
      </c>
      <c r="I189" t="s">
        <v>10</v>
      </c>
      <c r="J189" t="s">
        <v>11</v>
      </c>
      <c r="K189" t="s">
        <v>12</v>
      </c>
      <c r="L189">
        <v>1</v>
      </c>
      <c r="M189">
        <v>0</v>
      </c>
    </row>
    <row r="190" spans="1:13" x14ac:dyDescent="0.2">
      <c r="A190">
        <v>189</v>
      </c>
      <c r="B190">
        <v>1038</v>
      </c>
      <c r="C190" t="s">
        <v>109</v>
      </c>
      <c r="D190" t="s">
        <v>104</v>
      </c>
      <c r="E190" t="s">
        <v>75</v>
      </c>
      <c r="F190" t="s">
        <v>76</v>
      </c>
      <c r="G190">
        <v>10</v>
      </c>
      <c r="H190">
        <v>2</v>
      </c>
      <c r="I190" t="s">
        <v>10</v>
      </c>
      <c r="J190" t="s">
        <v>11</v>
      </c>
      <c r="K190" t="s">
        <v>12</v>
      </c>
      <c r="L190">
        <v>0</v>
      </c>
      <c r="M190">
        <v>1</v>
      </c>
    </row>
    <row r="191" spans="1:13" x14ac:dyDescent="0.2">
      <c r="A191">
        <v>190</v>
      </c>
      <c r="B191">
        <v>1038</v>
      </c>
      <c r="C191" t="s">
        <v>110</v>
      </c>
      <c r="D191" t="s">
        <v>108</v>
      </c>
      <c r="E191" t="s">
        <v>75</v>
      </c>
      <c r="F191" t="s">
        <v>76</v>
      </c>
      <c r="G191">
        <v>10</v>
      </c>
      <c r="H191">
        <v>2</v>
      </c>
      <c r="I191" t="s">
        <v>10</v>
      </c>
      <c r="J191" t="s">
        <v>11</v>
      </c>
      <c r="K191" t="s">
        <v>12</v>
      </c>
      <c r="L191">
        <v>1</v>
      </c>
      <c r="M191">
        <v>0</v>
      </c>
    </row>
    <row r="192" spans="1:13" x14ac:dyDescent="0.2">
      <c r="A192">
        <v>191</v>
      </c>
      <c r="B192">
        <v>1039</v>
      </c>
      <c r="C192" t="s">
        <v>103</v>
      </c>
      <c r="D192" t="s">
        <v>104</v>
      </c>
      <c r="E192" t="s">
        <v>77</v>
      </c>
      <c r="F192" t="s">
        <v>78</v>
      </c>
      <c r="G192">
        <v>11</v>
      </c>
      <c r="H192">
        <v>1</v>
      </c>
      <c r="I192" t="s">
        <v>10</v>
      </c>
      <c r="J192" t="s">
        <v>12</v>
      </c>
      <c r="K192" t="s">
        <v>12</v>
      </c>
      <c r="L192">
        <v>0</v>
      </c>
      <c r="M192">
        <v>1</v>
      </c>
    </row>
    <row r="193" spans="1:13" x14ac:dyDescent="0.2">
      <c r="A193">
        <v>192</v>
      </c>
      <c r="B193">
        <v>1039</v>
      </c>
      <c r="C193" t="s">
        <v>105</v>
      </c>
      <c r="D193" t="s">
        <v>104</v>
      </c>
      <c r="E193" t="s">
        <v>77</v>
      </c>
      <c r="F193" t="s">
        <v>78</v>
      </c>
      <c r="G193">
        <v>11</v>
      </c>
      <c r="H193">
        <v>1</v>
      </c>
      <c r="I193" t="s">
        <v>10</v>
      </c>
      <c r="J193" t="s">
        <v>12</v>
      </c>
      <c r="K193" t="s">
        <v>12</v>
      </c>
      <c r="L193">
        <v>0</v>
      </c>
      <c r="M193">
        <v>1</v>
      </c>
    </row>
    <row r="194" spans="1:13" x14ac:dyDescent="0.2">
      <c r="A194">
        <v>193</v>
      </c>
      <c r="B194">
        <v>1039</v>
      </c>
      <c r="C194" t="s">
        <v>107</v>
      </c>
      <c r="D194" t="s">
        <v>104</v>
      </c>
      <c r="E194" t="s">
        <v>77</v>
      </c>
      <c r="F194" t="s">
        <v>78</v>
      </c>
      <c r="G194">
        <v>11</v>
      </c>
      <c r="H194">
        <v>1</v>
      </c>
      <c r="I194" t="s">
        <v>10</v>
      </c>
      <c r="J194" t="s">
        <v>12</v>
      </c>
      <c r="K194" t="s">
        <v>12</v>
      </c>
      <c r="L194">
        <v>0</v>
      </c>
      <c r="M194">
        <v>1</v>
      </c>
    </row>
    <row r="195" spans="1:13" x14ac:dyDescent="0.2">
      <c r="A195">
        <v>194</v>
      </c>
      <c r="B195">
        <v>1039</v>
      </c>
      <c r="C195" t="s">
        <v>109</v>
      </c>
      <c r="D195" t="s">
        <v>104</v>
      </c>
      <c r="E195" t="s">
        <v>77</v>
      </c>
      <c r="F195" t="s">
        <v>78</v>
      </c>
      <c r="G195">
        <v>11</v>
      </c>
      <c r="H195">
        <v>1</v>
      </c>
      <c r="I195" t="s">
        <v>10</v>
      </c>
      <c r="J195" t="s">
        <v>12</v>
      </c>
      <c r="K195" t="s">
        <v>12</v>
      </c>
      <c r="L195">
        <v>0</v>
      </c>
      <c r="M195">
        <v>1</v>
      </c>
    </row>
    <row r="196" spans="1:13" x14ac:dyDescent="0.2">
      <c r="A196">
        <v>195</v>
      </c>
      <c r="B196">
        <v>1039</v>
      </c>
      <c r="C196" t="s">
        <v>110</v>
      </c>
      <c r="D196" t="s">
        <v>104</v>
      </c>
      <c r="E196" t="s">
        <v>77</v>
      </c>
      <c r="F196" t="s">
        <v>78</v>
      </c>
      <c r="G196">
        <v>11</v>
      </c>
      <c r="H196">
        <v>1</v>
      </c>
      <c r="I196" t="s">
        <v>10</v>
      </c>
      <c r="J196" t="s">
        <v>12</v>
      </c>
      <c r="K196" t="s">
        <v>12</v>
      </c>
      <c r="L196">
        <v>0</v>
      </c>
      <c r="M196">
        <v>1</v>
      </c>
    </row>
    <row r="197" spans="1:13" x14ac:dyDescent="0.2">
      <c r="A197">
        <v>196</v>
      </c>
      <c r="B197">
        <v>1040</v>
      </c>
      <c r="C197" t="s">
        <v>103</v>
      </c>
      <c r="D197" t="s">
        <v>104</v>
      </c>
      <c r="E197" t="s">
        <v>79</v>
      </c>
      <c r="F197" t="s">
        <v>80</v>
      </c>
      <c r="G197">
        <v>12</v>
      </c>
      <c r="H197">
        <v>3</v>
      </c>
      <c r="I197" t="s">
        <v>10</v>
      </c>
      <c r="J197" t="s">
        <v>12</v>
      </c>
      <c r="K197" t="s">
        <v>11</v>
      </c>
      <c r="L197">
        <v>0</v>
      </c>
      <c r="M197">
        <v>1</v>
      </c>
    </row>
    <row r="198" spans="1:13" x14ac:dyDescent="0.2">
      <c r="A198">
        <v>197</v>
      </c>
      <c r="B198">
        <v>1040</v>
      </c>
      <c r="C198" t="s">
        <v>105</v>
      </c>
      <c r="D198" t="s">
        <v>108</v>
      </c>
      <c r="E198" t="s">
        <v>79</v>
      </c>
      <c r="F198" t="s">
        <v>80</v>
      </c>
      <c r="G198">
        <v>12</v>
      </c>
      <c r="H198">
        <v>3</v>
      </c>
      <c r="I198" t="s">
        <v>10</v>
      </c>
      <c r="J198" t="s">
        <v>12</v>
      </c>
      <c r="K198" t="s">
        <v>11</v>
      </c>
      <c r="L198">
        <v>1</v>
      </c>
      <c r="M198">
        <v>0</v>
      </c>
    </row>
    <row r="199" spans="1:13" x14ac:dyDescent="0.2">
      <c r="A199">
        <v>198</v>
      </c>
      <c r="B199">
        <v>1040</v>
      </c>
      <c r="C199" t="s">
        <v>107</v>
      </c>
      <c r="D199" t="s">
        <v>104</v>
      </c>
      <c r="E199" t="s">
        <v>79</v>
      </c>
      <c r="F199" t="s">
        <v>80</v>
      </c>
      <c r="G199">
        <v>12</v>
      </c>
      <c r="H199">
        <v>3</v>
      </c>
      <c r="I199" t="s">
        <v>10</v>
      </c>
      <c r="J199" t="s">
        <v>12</v>
      </c>
      <c r="K199" t="s">
        <v>11</v>
      </c>
      <c r="L199">
        <v>0</v>
      </c>
      <c r="M199">
        <v>1</v>
      </c>
    </row>
    <row r="200" spans="1:13" x14ac:dyDescent="0.2">
      <c r="A200">
        <v>199</v>
      </c>
      <c r="B200">
        <v>1040</v>
      </c>
      <c r="C200" t="s">
        <v>109</v>
      </c>
      <c r="D200" t="s">
        <v>108</v>
      </c>
      <c r="E200" t="s">
        <v>79</v>
      </c>
      <c r="F200" t="s">
        <v>80</v>
      </c>
      <c r="G200">
        <v>12</v>
      </c>
      <c r="H200">
        <v>3</v>
      </c>
      <c r="I200" t="s">
        <v>10</v>
      </c>
      <c r="J200" t="s">
        <v>12</v>
      </c>
      <c r="K200" t="s">
        <v>11</v>
      </c>
      <c r="L200">
        <v>1</v>
      </c>
      <c r="M200">
        <v>0</v>
      </c>
    </row>
    <row r="201" spans="1:13" x14ac:dyDescent="0.2">
      <c r="A201">
        <v>200</v>
      </c>
      <c r="B201">
        <v>1040</v>
      </c>
      <c r="C201" t="s">
        <v>110</v>
      </c>
      <c r="D201" t="s">
        <v>104</v>
      </c>
      <c r="E201" t="s">
        <v>79</v>
      </c>
      <c r="F201" t="s">
        <v>80</v>
      </c>
      <c r="G201">
        <v>12</v>
      </c>
      <c r="H201">
        <v>3</v>
      </c>
      <c r="I201" t="s">
        <v>10</v>
      </c>
      <c r="J201" t="s">
        <v>12</v>
      </c>
      <c r="K201" t="s">
        <v>11</v>
      </c>
      <c r="L201">
        <v>0</v>
      </c>
      <c r="M201">
        <v>1</v>
      </c>
    </row>
    <row r="202" spans="1:13" x14ac:dyDescent="0.2">
      <c r="A202">
        <v>201</v>
      </c>
      <c r="B202">
        <v>1041</v>
      </c>
      <c r="C202" t="s">
        <v>103</v>
      </c>
      <c r="D202" t="s">
        <v>106</v>
      </c>
      <c r="E202" t="s">
        <v>81</v>
      </c>
      <c r="F202" t="s">
        <v>82</v>
      </c>
      <c r="G202">
        <v>9</v>
      </c>
      <c r="H202">
        <v>2</v>
      </c>
      <c r="I202" t="s">
        <v>10</v>
      </c>
      <c r="J202" t="s">
        <v>11</v>
      </c>
      <c r="K202" t="s">
        <v>12</v>
      </c>
      <c r="L202">
        <v>0</v>
      </c>
      <c r="M202">
        <v>0</v>
      </c>
    </row>
    <row r="203" spans="1:13" x14ac:dyDescent="0.2">
      <c r="A203">
        <v>202</v>
      </c>
      <c r="B203">
        <v>1041</v>
      </c>
      <c r="C203" t="s">
        <v>105</v>
      </c>
      <c r="D203" t="s">
        <v>108</v>
      </c>
      <c r="E203" t="s">
        <v>81</v>
      </c>
      <c r="F203" t="s">
        <v>82</v>
      </c>
      <c r="G203">
        <v>9</v>
      </c>
      <c r="H203">
        <v>2</v>
      </c>
      <c r="I203" t="s">
        <v>10</v>
      </c>
      <c r="J203" t="s">
        <v>11</v>
      </c>
      <c r="K203" t="s">
        <v>12</v>
      </c>
      <c r="L203">
        <v>1</v>
      </c>
      <c r="M203">
        <v>0</v>
      </c>
    </row>
    <row r="204" spans="1:13" x14ac:dyDescent="0.2">
      <c r="A204">
        <v>203</v>
      </c>
      <c r="B204">
        <v>1041</v>
      </c>
      <c r="C204" t="s">
        <v>107</v>
      </c>
      <c r="D204" t="s">
        <v>104</v>
      </c>
      <c r="E204" t="s">
        <v>81</v>
      </c>
      <c r="F204" t="s">
        <v>82</v>
      </c>
      <c r="G204">
        <v>9</v>
      </c>
      <c r="H204">
        <v>2</v>
      </c>
      <c r="I204" t="s">
        <v>10</v>
      </c>
      <c r="J204" t="s">
        <v>11</v>
      </c>
      <c r="K204" t="s">
        <v>12</v>
      </c>
      <c r="L204">
        <v>0</v>
      </c>
      <c r="M204">
        <v>1</v>
      </c>
    </row>
    <row r="205" spans="1:13" x14ac:dyDescent="0.2">
      <c r="A205">
        <v>204</v>
      </c>
      <c r="B205">
        <v>1041</v>
      </c>
      <c r="C205" t="s">
        <v>109</v>
      </c>
      <c r="D205" t="s">
        <v>108</v>
      </c>
      <c r="E205" t="s">
        <v>81</v>
      </c>
      <c r="F205" t="s">
        <v>82</v>
      </c>
      <c r="G205">
        <v>9</v>
      </c>
      <c r="H205">
        <v>2</v>
      </c>
      <c r="I205" t="s">
        <v>10</v>
      </c>
      <c r="J205" t="s">
        <v>11</v>
      </c>
      <c r="K205" t="s">
        <v>12</v>
      </c>
      <c r="L205">
        <v>1</v>
      </c>
      <c r="M205">
        <v>0</v>
      </c>
    </row>
    <row r="206" spans="1:13" x14ac:dyDescent="0.2">
      <c r="A206">
        <v>205</v>
      </c>
      <c r="B206">
        <v>1041</v>
      </c>
      <c r="C206" t="s">
        <v>110</v>
      </c>
      <c r="D206" t="s">
        <v>108</v>
      </c>
      <c r="E206" t="s">
        <v>81</v>
      </c>
      <c r="F206" t="s">
        <v>82</v>
      </c>
      <c r="G206">
        <v>9</v>
      </c>
      <c r="H206">
        <v>2</v>
      </c>
      <c r="I206" t="s">
        <v>10</v>
      </c>
      <c r="J206" t="s">
        <v>11</v>
      </c>
      <c r="K206" t="s">
        <v>12</v>
      </c>
      <c r="L206">
        <v>1</v>
      </c>
      <c r="M206">
        <v>0</v>
      </c>
    </row>
    <row r="207" spans="1:13" x14ac:dyDescent="0.2">
      <c r="A207">
        <v>206</v>
      </c>
      <c r="B207">
        <v>1042</v>
      </c>
      <c r="C207" t="s">
        <v>103</v>
      </c>
      <c r="D207" t="s">
        <v>104</v>
      </c>
      <c r="E207" t="s">
        <v>83</v>
      </c>
      <c r="F207" t="s">
        <v>73</v>
      </c>
      <c r="G207">
        <v>10</v>
      </c>
      <c r="H207">
        <v>1</v>
      </c>
      <c r="I207" t="s">
        <v>10</v>
      </c>
      <c r="J207" t="s">
        <v>12</v>
      </c>
      <c r="K207" t="s">
        <v>12</v>
      </c>
      <c r="L207">
        <v>0</v>
      </c>
      <c r="M207">
        <v>1</v>
      </c>
    </row>
    <row r="208" spans="1:13" x14ac:dyDescent="0.2">
      <c r="A208">
        <v>207</v>
      </c>
      <c r="B208">
        <v>1042</v>
      </c>
      <c r="C208" t="s">
        <v>105</v>
      </c>
      <c r="D208" t="s">
        <v>104</v>
      </c>
      <c r="E208" t="s">
        <v>83</v>
      </c>
      <c r="F208" t="s">
        <v>73</v>
      </c>
      <c r="G208">
        <v>10</v>
      </c>
      <c r="H208">
        <v>1</v>
      </c>
      <c r="I208" t="s">
        <v>10</v>
      </c>
      <c r="J208" t="s">
        <v>12</v>
      </c>
      <c r="K208" t="s">
        <v>12</v>
      </c>
      <c r="L208">
        <v>0</v>
      </c>
      <c r="M208">
        <v>1</v>
      </c>
    </row>
    <row r="209" spans="1:13" x14ac:dyDescent="0.2">
      <c r="A209">
        <v>208</v>
      </c>
      <c r="B209">
        <v>1042</v>
      </c>
      <c r="C209" t="s">
        <v>107</v>
      </c>
      <c r="D209" t="s">
        <v>104</v>
      </c>
      <c r="E209" t="s">
        <v>83</v>
      </c>
      <c r="F209" t="s">
        <v>73</v>
      </c>
      <c r="G209">
        <v>10</v>
      </c>
      <c r="H209">
        <v>1</v>
      </c>
      <c r="I209" t="s">
        <v>10</v>
      </c>
      <c r="J209" t="s">
        <v>12</v>
      </c>
      <c r="K209" t="s">
        <v>12</v>
      </c>
      <c r="L209">
        <v>0</v>
      </c>
      <c r="M209">
        <v>1</v>
      </c>
    </row>
    <row r="210" spans="1:13" x14ac:dyDescent="0.2">
      <c r="A210">
        <v>209</v>
      </c>
      <c r="B210">
        <v>1042</v>
      </c>
      <c r="C210" t="s">
        <v>109</v>
      </c>
      <c r="D210" t="s">
        <v>104</v>
      </c>
      <c r="E210" t="s">
        <v>83</v>
      </c>
      <c r="F210" t="s">
        <v>73</v>
      </c>
      <c r="G210">
        <v>10</v>
      </c>
      <c r="H210">
        <v>1</v>
      </c>
      <c r="I210" t="s">
        <v>10</v>
      </c>
      <c r="J210" t="s">
        <v>12</v>
      </c>
      <c r="K210" t="s">
        <v>12</v>
      </c>
      <c r="L210">
        <v>0</v>
      </c>
      <c r="M210">
        <v>1</v>
      </c>
    </row>
    <row r="211" spans="1:13" x14ac:dyDescent="0.2">
      <c r="A211">
        <v>210</v>
      </c>
      <c r="B211">
        <v>1042</v>
      </c>
      <c r="C211" t="s">
        <v>110</v>
      </c>
      <c r="D211" t="s">
        <v>106</v>
      </c>
      <c r="E211" t="s">
        <v>83</v>
      </c>
      <c r="F211" t="s">
        <v>73</v>
      </c>
      <c r="G211">
        <v>10</v>
      </c>
      <c r="H211">
        <v>1</v>
      </c>
      <c r="I211" t="s">
        <v>10</v>
      </c>
      <c r="J211" t="s">
        <v>12</v>
      </c>
      <c r="K211" t="s">
        <v>12</v>
      </c>
      <c r="L211">
        <v>0</v>
      </c>
      <c r="M211">
        <v>0</v>
      </c>
    </row>
    <row r="212" spans="1:13" x14ac:dyDescent="0.2">
      <c r="A212">
        <v>211</v>
      </c>
      <c r="B212">
        <v>1043</v>
      </c>
      <c r="C212" t="s">
        <v>103</v>
      </c>
      <c r="D212" t="s">
        <v>106</v>
      </c>
      <c r="E212" t="s">
        <v>84</v>
      </c>
      <c r="F212" t="s">
        <v>85</v>
      </c>
      <c r="G212">
        <v>11</v>
      </c>
      <c r="H212">
        <v>3</v>
      </c>
      <c r="I212" t="s">
        <v>10</v>
      </c>
      <c r="J212" t="s">
        <v>12</v>
      </c>
      <c r="K212" t="s">
        <v>12</v>
      </c>
      <c r="L212">
        <v>0</v>
      </c>
      <c r="M212">
        <v>0</v>
      </c>
    </row>
    <row r="213" spans="1:13" x14ac:dyDescent="0.2">
      <c r="A213">
        <v>212</v>
      </c>
      <c r="B213">
        <v>1043</v>
      </c>
      <c r="C213" t="s">
        <v>105</v>
      </c>
      <c r="D213" t="s">
        <v>108</v>
      </c>
      <c r="E213" t="s">
        <v>84</v>
      </c>
      <c r="F213" t="s">
        <v>85</v>
      </c>
      <c r="G213">
        <v>11</v>
      </c>
      <c r="H213">
        <v>3</v>
      </c>
      <c r="I213" t="s">
        <v>10</v>
      </c>
      <c r="J213" t="s">
        <v>12</v>
      </c>
      <c r="K213" t="s">
        <v>12</v>
      </c>
      <c r="L213">
        <v>1</v>
      </c>
      <c r="M213">
        <v>0</v>
      </c>
    </row>
    <row r="214" spans="1:13" x14ac:dyDescent="0.2">
      <c r="A214">
        <v>213</v>
      </c>
      <c r="B214">
        <v>1043</v>
      </c>
      <c r="C214" t="s">
        <v>107</v>
      </c>
      <c r="D214" t="s">
        <v>104</v>
      </c>
      <c r="E214" t="s">
        <v>84</v>
      </c>
      <c r="F214" t="s">
        <v>85</v>
      </c>
      <c r="G214">
        <v>11</v>
      </c>
      <c r="H214">
        <v>3</v>
      </c>
      <c r="I214" t="s">
        <v>10</v>
      </c>
      <c r="J214" t="s">
        <v>12</v>
      </c>
      <c r="K214" t="s">
        <v>12</v>
      </c>
      <c r="L214">
        <v>0</v>
      </c>
      <c r="M214">
        <v>1</v>
      </c>
    </row>
    <row r="215" spans="1:13" x14ac:dyDescent="0.2">
      <c r="A215">
        <v>214</v>
      </c>
      <c r="B215">
        <v>1043</v>
      </c>
      <c r="C215" t="s">
        <v>109</v>
      </c>
      <c r="D215" t="s">
        <v>108</v>
      </c>
      <c r="E215" t="s">
        <v>84</v>
      </c>
      <c r="F215" t="s">
        <v>85</v>
      </c>
      <c r="G215">
        <v>11</v>
      </c>
      <c r="H215">
        <v>3</v>
      </c>
      <c r="I215" t="s">
        <v>10</v>
      </c>
      <c r="J215" t="s">
        <v>12</v>
      </c>
      <c r="K215" t="s">
        <v>12</v>
      </c>
      <c r="L215">
        <v>1</v>
      </c>
      <c r="M215">
        <v>0</v>
      </c>
    </row>
    <row r="216" spans="1:13" x14ac:dyDescent="0.2">
      <c r="A216">
        <v>215</v>
      </c>
      <c r="B216">
        <v>1043</v>
      </c>
      <c r="C216" t="s">
        <v>110</v>
      </c>
      <c r="D216" t="s">
        <v>104</v>
      </c>
      <c r="E216" t="s">
        <v>84</v>
      </c>
      <c r="F216" t="s">
        <v>85</v>
      </c>
      <c r="G216">
        <v>11</v>
      </c>
      <c r="H216">
        <v>3</v>
      </c>
      <c r="I216" t="s">
        <v>10</v>
      </c>
      <c r="J216" t="s">
        <v>12</v>
      </c>
      <c r="K216" t="s">
        <v>12</v>
      </c>
      <c r="L216">
        <v>0</v>
      </c>
      <c r="M216">
        <v>1</v>
      </c>
    </row>
    <row r="217" spans="1:13" x14ac:dyDescent="0.2">
      <c r="A217">
        <v>216</v>
      </c>
      <c r="B217">
        <v>1044</v>
      </c>
      <c r="C217" t="s">
        <v>103</v>
      </c>
      <c r="D217" t="s">
        <v>108</v>
      </c>
      <c r="E217" t="s">
        <v>86</v>
      </c>
      <c r="F217" t="s">
        <v>87</v>
      </c>
      <c r="G217">
        <v>12</v>
      </c>
      <c r="H217">
        <v>2</v>
      </c>
      <c r="I217" t="s">
        <v>10</v>
      </c>
      <c r="J217" t="s">
        <v>11</v>
      </c>
      <c r="K217" t="s">
        <v>12</v>
      </c>
      <c r="L217">
        <v>1</v>
      </c>
      <c r="M217">
        <v>0</v>
      </c>
    </row>
    <row r="218" spans="1:13" x14ac:dyDescent="0.2">
      <c r="A218">
        <v>217</v>
      </c>
      <c r="B218">
        <v>1044</v>
      </c>
      <c r="C218" t="s">
        <v>105</v>
      </c>
      <c r="D218" t="s">
        <v>104</v>
      </c>
      <c r="E218" t="s">
        <v>86</v>
      </c>
      <c r="F218" t="s">
        <v>87</v>
      </c>
      <c r="G218">
        <v>12</v>
      </c>
      <c r="H218">
        <v>2</v>
      </c>
      <c r="I218" t="s">
        <v>10</v>
      </c>
      <c r="J218" t="s">
        <v>11</v>
      </c>
      <c r="K218" t="s">
        <v>12</v>
      </c>
      <c r="L218">
        <v>0</v>
      </c>
      <c r="M218">
        <v>1</v>
      </c>
    </row>
    <row r="219" spans="1:13" x14ac:dyDescent="0.2">
      <c r="A219">
        <v>218</v>
      </c>
      <c r="B219">
        <v>1044</v>
      </c>
      <c r="C219" t="s">
        <v>107</v>
      </c>
      <c r="D219" t="s">
        <v>108</v>
      </c>
      <c r="E219" t="s">
        <v>86</v>
      </c>
      <c r="F219" t="s">
        <v>87</v>
      </c>
      <c r="G219">
        <v>12</v>
      </c>
      <c r="H219">
        <v>2</v>
      </c>
      <c r="I219" t="s">
        <v>10</v>
      </c>
      <c r="J219" t="s">
        <v>11</v>
      </c>
      <c r="K219" t="s">
        <v>12</v>
      </c>
      <c r="L219">
        <v>1</v>
      </c>
      <c r="M219">
        <v>0</v>
      </c>
    </row>
    <row r="220" spans="1:13" x14ac:dyDescent="0.2">
      <c r="A220">
        <v>219</v>
      </c>
      <c r="B220">
        <v>1044</v>
      </c>
      <c r="C220" t="s">
        <v>109</v>
      </c>
      <c r="D220" t="s">
        <v>104</v>
      </c>
      <c r="E220" t="s">
        <v>86</v>
      </c>
      <c r="F220" t="s">
        <v>87</v>
      </c>
      <c r="G220">
        <v>12</v>
      </c>
      <c r="H220">
        <v>2</v>
      </c>
      <c r="I220" t="s">
        <v>10</v>
      </c>
      <c r="J220" t="s">
        <v>11</v>
      </c>
      <c r="K220" t="s">
        <v>12</v>
      </c>
      <c r="L220">
        <v>0</v>
      </c>
      <c r="M220">
        <v>1</v>
      </c>
    </row>
    <row r="221" spans="1:13" x14ac:dyDescent="0.2">
      <c r="A221">
        <v>220</v>
      </c>
      <c r="B221">
        <v>1044</v>
      </c>
      <c r="C221" t="s">
        <v>110</v>
      </c>
      <c r="D221" t="s">
        <v>104</v>
      </c>
      <c r="E221" t="s">
        <v>86</v>
      </c>
      <c r="F221" t="s">
        <v>87</v>
      </c>
      <c r="G221">
        <v>12</v>
      </c>
      <c r="H221">
        <v>2</v>
      </c>
      <c r="I221" t="s">
        <v>10</v>
      </c>
      <c r="J221" t="s">
        <v>11</v>
      </c>
      <c r="K221" t="s">
        <v>12</v>
      </c>
      <c r="L221">
        <v>0</v>
      </c>
      <c r="M221">
        <v>1</v>
      </c>
    </row>
    <row r="222" spans="1:13" x14ac:dyDescent="0.2">
      <c r="A222">
        <v>221</v>
      </c>
      <c r="B222">
        <v>1045</v>
      </c>
      <c r="C222" t="s">
        <v>103</v>
      </c>
      <c r="D222" t="s">
        <v>104</v>
      </c>
      <c r="E222" t="s">
        <v>88</v>
      </c>
      <c r="F222" t="s">
        <v>89</v>
      </c>
      <c r="G222">
        <v>9</v>
      </c>
      <c r="H222">
        <v>1</v>
      </c>
      <c r="I222" t="s">
        <v>10</v>
      </c>
      <c r="J222" t="s">
        <v>12</v>
      </c>
      <c r="K222" t="s">
        <v>11</v>
      </c>
      <c r="L222">
        <v>0</v>
      </c>
      <c r="M222">
        <v>1</v>
      </c>
    </row>
    <row r="223" spans="1:13" x14ac:dyDescent="0.2">
      <c r="A223">
        <v>222</v>
      </c>
      <c r="B223">
        <v>1045</v>
      </c>
      <c r="C223" t="s">
        <v>105</v>
      </c>
      <c r="D223" t="s">
        <v>108</v>
      </c>
      <c r="E223" t="s">
        <v>88</v>
      </c>
      <c r="F223" t="s">
        <v>89</v>
      </c>
      <c r="G223">
        <v>9</v>
      </c>
      <c r="H223">
        <v>1</v>
      </c>
      <c r="I223" t="s">
        <v>10</v>
      </c>
      <c r="J223" t="s">
        <v>12</v>
      </c>
      <c r="K223" t="s">
        <v>11</v>
      </c>
      <c r="L223">
        <v>1</v>
      </c>
      <c r="M223">
        <v>0</v>
      </c>
    </row>
    <row r="224" spans="1:13" x14ac:dyDescent="0.2">
      <c r="A224">
        <v>223</v>
      </c>
      <c r="B224">
        <v>1045</v>
      </c>
      <c r="C224" t="s">
        <v>107</v>
      </c>
      <c r="D224" t="s">
        <v>104</v>
      </c>
      <c r="E224" t="s">
        <v>88</v>
      </c>
      <c r="F224" t="s">
        <v>89</v>
      </c>
      <c r="G224">
        <v>9</v>
      </c>
      <c r="H224">
        <v>1</v>
      </c>
      <c r="I224" t="s">
        <v>10</v>
      </c>
      <c r="J224" t="s">
        <v>12</v>
      </c>
      <c r="K224" t="s">
        <v>11</v>
      </c>
      <c r="L224">
        <v>0</v>
      </c>
      <c r="M224">
        <v>1</v>
      </c>
    </row>
    <row r="225" spans="1:13" x14ac:dyDescent="0.2">
      <c r="A225">
        <v>224</v>
      </c>
      <c r="B225">
        <v>1045</v>
      </c>
      <c r="C225" t="s">
        <v>109</v>
      </c>
      <c r="D225" t="s">
        <v>104</v>
      </c>
      <c r="E225" t="s">
        <v>88</v>
      </c>
      <c r="F225" t="s">
        <v>89</v>
      </c>
      <c r="G225">
        <v>9</v>
      </c>
      <c r="H225">
        <v>1</v>
      </c>
      <c r="I225" t="s">
        <v>10</v>
      </c>
      <c r="J225" t="s">
        <v>12</v>
      </c>
      <c r="K225" t="s">
        <v>11</v>
      </c>
      <c r="L225">
        <v>0</v>
      </c>
      <c r="M225">
        <v>1</v>
      </c>
    </row>
    <row r="226" spans="1:13" x14ac:dyDescent="0.2">
      <c r="A226">
        <v>225</v>
      </c>
      <c r="B226">
        <v>1045</v>
      </c>
      <c r="C226" t="s">
        <v>110</v>
      </c>
      <c r="D226" t="s">
        <v>106</v>
      </c>
      <c r="E226" t="s">
        <v>88</v>
      </c>
      <c r="F226" t="s">
        <v>89</v>
      </c>
      <c r="G226">
        <v>9</v>
      </c>
      <c r="H226">
        <v>1</v>
      </c>
      <c r="I226" t="s">
        <v>10</v>
      </c>
      <c r="J226" t="s">
        <v>12</v>
      </c>
      <c r="K226" t="s">
        <v>11</v>
      </c>
      <c r="L226">
        <v>0</v>
      </c>
      <c r="M226">
        <v>0</v>
      </c>
    </row>
    <row r="227" spans="1:13" x14ac:dyDescent="0.2">
      <c r="A227">
        <v>226</v>
      </c>
      <c r="B227">
        <v>1046</v>
      </c>
      <c r="C227" t="s">
        <v>103</v>
      </c>
      <c r="D227" t="s">
        <v>106</v>
      </c>
      <c r="E227" t="s">
        <v>90</v>
      </c>
      <c r="F227" t="s">
        <v>91</v>
      </c>
      <c r="G227">
        <v>10</v>
      </c>
      <c r="H227">
        <v>3</v>
      </c>
      <c r="I227" t="s">
        <v>10</v>
      </c>
      <c r="J227" t="s">
        <v>12</v>
      </c>
      <c r="K227" t="s">
        <v>12</v>
      </c>
      <c r="L227">
        <v>0</v>
      </c>
      <c r="M227">
        <v>0</v>
      </c>
    </row>
    <row r="228" spans="1:13" x14ac:dyDescent="0.2">
      <c r="A228">
        <v>227</v>
      </c>
      <c r="B228">
        <v>1046</v>
      </c>
      <c r="C228" t="s">
        <v>105</v>
      </c>
      <c r="D228" t="s">
        <v>106</v>
      </c>
      <c r="E228" t="s">
        <v>90</v>
      </c>
      <c r="F228" t="s">
        <v>91</v>
      </c>
      <c r="G228">
        <v>10</v>
      </c>
      <c r="H228">
        <v>3</v>
      </c>
      <c r="I228" t="s">
        <v>10</v>
      </c>
      <c r="J228" t="s">
        <v>12</v>
      </c>
      <c r="K228" t="s">
        <v>12</v>
      </c>
      <c r="L228">
        <v>0</v>
      </c>
      <c r="M228">
        <v>0</v>
      </c>
    </row>
    <row r="229" spans="1:13" x14ac:dyDescent="0.2">
      <c r="A229">
        <v>228</v>
      </c>
      <c r="B229">
        <v>1046</v>
      </c>
      <c r="C229" t="s">
        <v>107</v>
      </c>
      <c r="D229" t="s">
        <v>108</v>
      </c>
      <c r="E229" t="s">
        <v>90</v>
      </c>
      <c r="F229" t="s">
        <v>91</v>
      </c>
      <c r="G229">
        <v>10</v>
      </c>
      <c r="H229">
        <v>3</v>
      </c>
      <c r="I229" t="s">
        <v>10</v>
      </c>
      <c r="J229" t="s">
        <v>12</v>
      </c>
      <c r="K229" t="s">
        <v>12</v>
      </c>
      <c r="L229">
        <v>1</v>
      </c>
      <c r="M229">
        <v>0</v>
      </c>
    </row>
    <row r="230" spans="1:13" x14ac:dyDescent="0.2">
      <c r="A230">
        <v>229</v>
      </c>
      <c r="B230">
        <v>1046</v>
      </c>
      <c r="C230" t="s">
        <v>109</v>
      </c>
      <c r="D230" t="s">
        <v>106</v>
      </c>
      <c r="E230" t="s">
        <v>90</v>
      </c>
      <c r="F230" t="s">
        <v>91</v>
      </c>
      <c r="G230">
        <v>10</v>
      </c>
      <c r="H230">
        <v>3</v>
      </c>
      <c r="I230" t="s">
        <v>10</v>
      </c>
      <c r="J230" t="s">
        <v>12</v>
      </c>
      <c r="K230" t="s">
        <v>12</v>
      </c>
      <c r="L230">
        <v>0</v>
      </c>
      <c r="M230">
        <v>0</v>
      </c>
    </row>
    <row r="231" spans="1:13" x14ac:dyDescent="0.2">
      <c r="A231">
        <v>230</v>
      </c>
      <c r="B231">
        <v>1046</v>
      </c>
      <c r="C231" t="s">
        <v>110</v>
      </c>
      <c r="D231" t="s">
        <v>108</v>
      </c>
      <c r="E231" t="s">
        <v>90</v>
      </c>
      <c r="F231" t="s">
        <v>91</v>
      </c>
      <c r="G231">
        <v>10</v>
      </c>
      <c r="H231">
        <v>3</v>
      </c>
      <c r="I231" t="s">
        <v>10</v>
      </c>
      <c r="J231" t="s">
        <v>12</v>
      </c>
      <c r="K231" t="s">
        <v>12</v>
      </c>
      <c r="L231">
        <v>1</v>
      </c>
      <c r="M231">
        <v>0</v>
      </c>
    </row>
    <row r="232" spans="1:13" x14ac:dyDescent="0.2">
      <c r="A232">
        <v>231</v>
      </c>
      <c r="B232">
        <v>1047</v>
      </c>
      <c r="C232" t="s">
        <v>103</v>
      </c>
      <c r="D232" t="s">
        <v>108</v>
      </c>
      <c r="E232" t="s">
        <v>92</v>
      </c>
      <c r="F232" t="s">
        <v>93</v>
      </c>
      <c r="G232">
        <v>11</v>
      </c>
      <c r="H232">
        <v>2</v>
      </c>
      <c r="I232" t="s">
        <v>10</v>
      </c>
      <c r="J232" t="s">
        <v>11</v>
      </c>
      <c r="K232" t="s">
        <v>12</v>
      </c>
      <c r="L232">
        <v>1</v>
      </c>
      <c r="M232">
        <v>0</v>
      </c>
    </row>
    <row r="233" spans="1:13" x14ac:dyDescent="0.2">
      <c r="A233">
        <v>232</v>
      </c>
      <c r="B233">
        <v>1047</v>
      </c>
      <c r="C233" t="s">
        <v>105</v>
      </c>
      <c r="D233" t="s">
        <v>104</v>
      </c>
      <c r="E233" t="s">
        <v>92</v>
      </c>
      <c r="F233" t="s">
        <v>93</v>
      </c>
      <c r="G233">
        <v>11</v>
      </c>
      <c r="H233">
        <v>2</v>
      </c>
      <c r="I233" t="s">
        <v>10</v>
      </c>
      <c r="J233" t="s">
        <v>11</v>
      </c>
      <c r="K233" t="s">
        <v>12</v>
      </c>
      <c r="L233">
        <v>0</v>
      </c>
      <c r="M233">
        <v>1</v>
      </c>
    </row>
    <row r="234" spans="1:13" x14ac:dyDescent="0.2">
      <c r="A234">
        <v>233</v>
      </c>
      <c r="B234">
        <v>1047</v>
      </c>
      <c r="C234" t="s">
        <v>107</v>
      </c>
      <c r="D234" t="s">
        <v>104</v>
      </c>
      <c r="E234" t="s">
        <v>92</v>
      </c>
      <c r="F234" t="s">
        <v>93</v>
      </c>
      <c r="G234">
        <v>11</v>
      </c>
      <c r="H234">
        <v>2</v>
      </c>
      <c r="I234" t="s">
        <v>10</v>
      </c>
      <c r="J234" t="s">
        <v>11</v>
      </c>
      <c r="K234" t="s">
        <v>12</v>
      </c>
      <c r="L234">
        <v>0</v>
      </c>
      <c r="M234">
        <v>1</v>
      </c>
    </row>
    <row r="235" spans="1:13" x14ac:dyDescent="0.2">
      <c r="A235">
        <v>234</v>
      </c>
      <c r="B235">
        <v>1047</v>
      </c>
      <c r="C235" t="s">
        <v>109</v>
      </c>
      <c r="D235" t="s">
        <v>106</v>
      </c>
      <c r="E235" t="s">
        <v>92</v>
      </c>
      <c r="F235" t="s">
        <v>93</v>
      </c>
      <c r="G235">
        <v>11</v>
      </c>
      <c r="H235">
        <v>2</v>
      </c>
      <c r="I235" t="s">
        <v>10</v>
      </c>
      <c r="J235" t="s">
        <v>11</v>
      </c>
      <c r="K235" t="s">
        <v>12</v>
      </c>
      <c r="L235">
        <v>0</v>
      </c>
      <c r="M235">
        <v>0</v>
      </c>
    </row>
    <row r="236" spans="1:13" x14ac:dyDescent="0.2">
      <c r="A236">
        <v>235</v>
      </c>
      <c r="B236">
        <v>1047</v>
      </c>
      <c r="C236" t="s">
        <v>110</v>
      </c>
      <c r="D236" t="s">
        <v>108</v>
      </c>
      <c r="E236" t="s">
        <v>92</v>
      </c>
      <c r="F236" t="s">
        <v>93</v>
      </c>
      <c r="G236">
        <v>11</v>
      </c>
      <c r="H236">
        <v>2</v>
      </c>
      <c r="I236" t="s">
        <v>10</v>
      </c>
      <c r="J236" t="s">
        <v>11</v>
      </c>
      <c r="K236" t="s">
        <v>12</v>
      </c>
      <c r="L236">
        <v>1</v>
      </c>
      <c r="M236">
        <v>0</v>
      </c>
    </row>
    <row r="237" spans="1:13" x14ac:dyDescent="0.2">
      <c r="A237">
        <v>236</v>
      </c>
      <c r="B237">
        <v>1048</v>
      </c>
      <c r="C237" t="s">
        <v>103</v>
      </c>
      <c r="D237" t="s">
        <v>108</v>
      </c>
      <c r="E237" t="s">
        <v>94</v>
      </c>
      <c r="F237" t="s">
        <v>95</v>
      </c>
      <c r="G237">
        <v>12</v>
      </c>
      <c r="H237">
        <v>1</v>
      </c>
      <c r="I237" t="s">
        <v>10</v>
      </c>
      <c r="J237" t="s">
        <v>12</v>
      </c>
      <c r="K237" t="s">
        <v>12</v>
      </c>
      <c r="L237">
        <v>1</v>
      </c>
      <c r="M237">
        <v>0</v>
      </c>
    </row>
    <row r="238" spans="1:13" x14ac:dyDescent="0.2">
      <c r="A238">
        <v>237</v>
      </c>
      <c r="B238">
        <v>1048</v>
      </c>
      <c r="C238" t="s">
        <v>105</v>
      </c>
      <c r="D238" t="s">
        <v>104</v>
      </c>
      <c r="E238" t="s">
        <v>94</v>
      </c>
      <c r="F238" t="s">
        <v>95</v>
      </c>
      <c r="G238">
        <v>12</v>
      </c>
      <c r="H238">
        <v>1</v>
      </c>
      <c r="I238" t="s">
        <v>10</v>
      </c>
      <c r="J238" t="s">
        <v>12</v>
      </c>
      <c r="K238" t="s">
        <v>12</v>
      </c>
      <c r="L238">
        <v>0</v>
      </c>
      <c r="M238">
        <v>1</v>
      </c>
    </row>
    <row r="239" spans="1:13" x14ac:dyDescent="0.2">
      <c r="A239">
        <v>238</v>
      </c>
      <c r="B239">
        <v>1048</v>
      </c>
      <c r="C239" t="s">
        <v>107</v>
      </c>
      <c r="D239" t="s">
        <v>108</v>
      </c>
      <c r="E239" t="s">
        <v>94</v>
      </c>
      <c r="F239" t="s">
        <v>95</v>
      </c>
      <c r="G239">
        <v>12</v>
      </c>
      <c r="H239">
        <v>1</v>
      </c>
      <c r="I239" t="s">
        <v>10</v>
      </c>
      <c r="J239" t="s">
        <v>12</v>
      </c>
      <c r="K239" t="s">
        <v>12</v>
      </c>
      <c r="L239">
        <v>1</v>
      </c>
      <c r="M239">
        <v>0</v>
      </c>
    </row>
    <row r="240" spans="1:13" x14ac:dyDescent="0.2">
      <c r="A240">
        <v>239</v>
      </c>
      <c r="B240">
        <v>1048</v>
      </c>
      <c r="C240" t="s">
        <v>109</v>
      </c>
      <c r="D240" t="s">
        <v>108</v>
      </c>
      <c r="E240" t="s">
        <v>94</v>
      </c>
      <c r="F240" t="s">
        <v>95</v>
      </c>
      <c r="G240">
        <v>12</v>
      </c>
      <c r="H240">
        <v>1</v>
      </c>
      <c r="I240" t="s">
        <v>10</v>
      </c>
      <c r="J240" t="s">
        <v>12</v>
      </c>
      <c r="K240" t="s">
        <v>12</v>
      </c>
      <c r="L240">
        <v>1</v>
      </c>
      <c r="M240">
        <v>0</v>
      </c>
    </row>
    <row r="241" spans="1:13" x14ac:dyDescent="0.2">
      <c r="A241">
        <v>240</v>
      </c>
      <c r="B241">
        <v>1048</v>
      </c>
      <c r="C241" t="s">
        <v>110</v>
      </c>
      <c r="D241" t="s">
        <v>108</v>
      </c>
      <c r="E241" t="s">
        <v>94</v>
      </c>
      <c r="F241" t="s">
        <v>95</v>
      </c>
      <c r="G241">
        <v>12</v>
      </c>
      <c r="H241">
        <v>1</v>
      </c>
      <c r="I241" t="s">
        <v>10</v>
      </c>
      <c r="J241" t="s">
        <v>12</v>
      </c>
      <c r="K241" t="s">
        <v>12</v>
      </c>
      <c r="L241">
        <v>1</v>
      </c>
      <c r="M241">
        <v>0</v>
      </c>
    </row>
    <row r="242" spans="1:13" x14ac:dyDescent="0.2">
      <c r="A242">
        <v>241</v>
      </c>
      <c r="B242">
        <v>1049</v>
      </c>
      <c r="C242" t="s">
        <v>103</v>
      </c>
      <c r="D242" t="s">
        <v>104</v>
      </c>
      <c r="E242" t="s">
        <v>96</v>
      </c>
      <c r="F242" t="s">
        <v>97</v>
      </c>
      <c r="G242">
        <v>9</v>
      </c>
      <c r="H242">
        <v>3</v>
      </c>
      <c r="I242" t="s">
        <v>10</v>
      </c>
      <c r="J242" t="s">
        <v>12</v>
      </c>
      <c r="K242" t="s">
        <v>11</v>
      </c>
      <c r="L242">
        <v>0</v>
      </c>
      <c r="M242">
        <v>1</v>
      </c>
    </row>
    <row r="243" spans="1:13" x14ac:dyDescent="0.2">
      <c r="A243">
        <v>242</v>
      </c>
      <c r="B243">
        <v>1049</v>
      </c>
      <c r="C243" t="s">
        <v>105</v>
      </c>
      <c r="D243" t="s">
        <v>106</v>
      </c>
      <c r="E243" t="s">
        <v>96</v>
      </c>
      <c r="F243" t="s">
        <v>97</v>
      </c>
      <c r="G243">
        <v>9</v>
      </c>
      <c r="H243">
        <v>3</v>
      </c>
      <c r="I243" t="s">
        <v>10</v>
      </c>
      <c r="J243" t="s">
        <v>12</v>
      </c>
      <c r="K243" t="s">
        <v>11</v>
      </c>
      <c r="L243">
        <v>0</v>
      </c>
      <c r="M243">
        <v>0</v>
      </c>
    </row>
    <row r="244" spans="1:13" x14ac:dyDescent="0.2">
      <c r="A244">
        <v>243</v>
      </c>
      <c r="B244">
        <v>1049</v>
      </c>
      <c r="C244" t="s">
        <v>107</v>
      </c>
      <c r="D244" t="s">
        <v>106</v>
      </c>
      <c r="E244" t="s">
        <v>96</v>
      </c>
      <c r="F244" t="s">
        <v>97</v>
      </c>
      <c r="G244">
        <v>9</v>
      </c>
      <c r="H244">
        <v>3</v>
      </c>
      <c r="I244" t="s">
        <v>10</v>
      </c>
      <c r="J244" t="s">
        <v>12</v>
      </c>
      <c r="K244" t="s">
        <v>11</v>
      </c>
      <c r="L244">
        <v>0</v>
      </c>
      <c r="M244">
        <v>0</v>
      </c>
    </row>
    <row r="245" spans="1:13" x14ac:dyDescent="0.2">
      <c r="A245">
        <v>244</v>
      </c>
      <c r="B245">
        <v>1049</v>
      </c>
      <c r="C245" t="s">
        <v>109</v>
      </c>
      <c r="D245" t="s">
        <v>108</v>
      </c>
      <c r="E245" t="s">
        <v>96</v>
      </c>
      <c r="F245" t="s">
        <v>97</v>
      </c>
      <c r="G245">
        <v>9</v>
      </c>
      <c r="H245">
        <v>3</v>
      </c>
      <c r="I245" t="s">
        <v>10</v>
      </c>
      <c r="J245" t="s">
        <v>12</v>
      </c>
      <c r="K245" t="s">
        <v>11</v>
      </c>
      <c r="L245">
        <v>1</v>
      </c>
      <c r="M245">
        <v>0</v>
      </c>
    </row>
    <row r="246" spans="1:13" x14ac:dyDescent="0.2">
      <c r="A246">
        <v>245</v>
      </c>
      <c r="B246">
        <v>1049</v>
      </c>
      <c r="C246" t="s">
        <v>110</v>
      </c>
      <c r="D246" t="s">
        <v>108</v>
      </c>
      <c r="E246" t="s">
        <v>96</v>
      </c>
      <c r="F246" t="s">
        <v>97</v>
      </c>
      <c r="G246">
        <v>9</v>
      </c>
      <c r="H246">
        <v>3</v>
      </c>
      <c r="I246" t="s">
        <v>10</v>
      </c>
      <c r="J246" t="s">
        <v>12</v>
      </c>
      <c r="K246" t="s">
        <v>11</v>
      </c>
      <c r="L246">
        <v>1</v>
      </c>
      <c r="M246">
        <v>0</v>
      </c>
    </row>
    <row r="247" spans="1:13" x14ac:dyDescent="0.2">
      <c r="A247">
        <v>246</v>
      </c>
      <c r="B247">
        <v>1050</v>
      </c>
      <c r="C247" t="s">
        <v>103</v>
      </c>
      <c r="D247" t="s">
        <v>106</v>
      </c>
      <c r="E247" t="s">
        <v>98</v>
      </c>
      <c r="F247" t="s">
        <v>99</v>
      </c>
      <c r="G247">
        <v>10</v>
      </c>
      <c r="H247">
        <v>2</v>
      </c>
      <c r="I247" t="s">
        <v>10</v>
      </c>
      <c r="J247" t="s">
        <v>11</v>
      </c>
      <c r="K247" t="s">
        <v>12</v>
      </c>
      <c r="L247">
        <v>0</v>
      </c>
      <c r="M247">
        <v>0</v>
      </c>
    </row>
    <row r="248" spans="1:13" x14ac:dyDescent="0.2">
      <c r="A248">
        <v>247</v>
      </c>
      <c r="B248">
        <v>1050</v>
      </c>
      <c r="C248" t="s">
        <v>105</v>
      </c>
      <c r="D248" t="s">
        <v>106</v>
      </c>
      <c r="E248" t="s">
        <v>98</v>
      </c>
      <c r="F248" t="s">
        <v>99</v>
      </c>
      <c r="G248">
        <v>10</v>
      </c>
      <c r="H248">
        <v>2</v>
      </c>
      <c r="I248" t="s">
        <v>10</v>
      </c>
      <c r="J248" t="s">
        <v>11</v>
      </c>
      <c r="K248" t="s">
        <v>12</v>
      </c>
      <c r="L248">
        <v>0</v>
      </c>
      <c r="M248">
        <v>0</v>
      </c>
    </row>
    <row r="249" spans="1:13" x14ac:dyDescent="0.2">
      <c r="A249">
        <v>248</v>
      </c>
      <c r="B249">
        <v>1050</v>
      </c>
      <c r="C249" t="s">
        <v>107</v>
      </c>
      <c r="D249" t="s">
        <v>108</v>
      </c>
      <c r="E249" t="s">
        <v>98</v>
      </c>
      <c r="F249" t="s">
        <v>99</v>
      </c>
      <c r="G249">
        <v>10</v>
      </c>
      <c r="H249">
        <v>2</v>
      </c>
      <c r="I249" t="s">
        <v>10</v>
      </c>
      <c r="J249" t="s">
        <v>11</v>
      </c>
      <c r="K249" t="s">
        <v>12</v>
      </c>
      <c r="L249">
        <v>1</v>
      </c>
      <c r="M249">
        <v>0</v>
      </c>
    </row>
    <row r="250" spans="1:13" x14ac:dyDescent="0.2">
      <c r="A250">
        <v>249</v>
      </c>
      <c r="B250">
        <v>1050</v>
      </c>
      <c r="C250" t="s">
        <v>109</v>
      </c>
      <c r="D250" t="s">
        <v>106</v>
      </c>
      <c r="E250" t="s">
        <v>98</v>
      </c>
      <c r="F250" t="s">
        <v>99</v>
      </c>
      <c r="G250">
        <v>10</v>
      </c>
      <c r="H250">
        <v>2</v>
      </c>
      <c r="I250" t="s">
        <v>10</v>
      </c>
      <c r="J250" t="s">
        <v>11</v>
      </c>
      <c r="K250" t="s">
        <v>12</v>
      </c>
      <c r="L250">
        <v>0</v>
      </c>
      <c r="M250">
        <v>0</v>
      </c>
    </row>
    <row r="251" spans="1:13" x14ac:dyDescent="0.2">
      <c r="A251">
        <v>250</v>
      </c>
      <c r="B251">
        <v>1050</v>
      </c>
      <c r="C251" t="s">
        <v>110</v>
      </c>
      <c r="D251" t="s">
        <v>106</v>
      </c>
      <c r="E251" t="s">
        <v>98</v>
      </c>
      <c r="F251" t="s">
        <v>99</v>
      </c>
      <c r="G251">
        <v>10</v>
      </c>
      <c r="H251">
        <v>2</v>
      </c>
      <c r="I251" t="s">
        <v>10</v>
      </c>
      <c r="J251" t="s">
        <v>11</v>
      </c>
      <c r="K251" t="s">
        <v>12</v>
      </c>
      <c r="L251">
        <v>0</v>
      </c>
      <c r="M251">
        <v>0</v>
      </c>
    </row>
  </sheetData>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B5"/>
  <sheetViews>
    <sheetView workbookViewId="0"/>
  </sheetViews>
  <sheetFormatPr baseColWidth="10" defaultColWidth="8.83203125" defaultRowHeight="15" x14ac:dyDescent="0.2"/>
  <sheetData>
    <row r="1" spans="1:2" x14ac:dyDescent="0.2">
      <c r="A1" t="s">
        <v>3</v>
      </c>
      <c r="B1" t="s">
        <v>127</v>
      </c>
    </row>
    <row r="2" spans="1:2" x14ac:dyDescent="0.2">
      <c r="A2">
        <v>9</v>
      </c>
      <c r="B2">
        <v>13</v>
      </c>
    </row>
    <row r="3" spans="1:2" x14ac:dyDescent="0.2">
      <c r="A3">
        <v>10</v>
      </c>
      <c r="B3">
        <v>13</v>
      </c>
    </row>
    <row r="4" spans="1:2" x14ac:dyDescent="0.2">
      <c r="A4">
        <v>11</v>
      </c>
      <c r="B4">
        <v>12</v>
      </c>
    </row>
    <row r="5" spans="1:2" x14ac:dyDescent="0.2">
      <c r="A5">
        <v>12</v>
      </c>
      <c r="B5">
        <v>12</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Analysis</vt:lpstr>
      <vt:lpstr>Dashboard</vt:lpstr>
      <vt:lpstr>Students</vt:lpstr>
      <vt:lpstr>Attendance</vt:lpstr>
      <vt:lpstr>Assessments</vt:lpstr>
      <vt:lpstr>Schools</vt:lpstr>
      <vt:lpstr>Assessment_Merged</vt:lpstr>
      <vt:lpstr>Attendance_Merged</vt:lpstr>
      <vt:lpstr>Student_Summary</vt:lpstr>
      <vt:lpstr>Assessment_Summary</vt:lpstr>
      <vt:lpstr>School_Summary</vt:lpstr>
      <vt:lpstr>Attendance_Summary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Kyle Miranda</cp:lastModifiedBy>
  <dcterms:created xsi:type="dcterms:W3CDTF">2026-03-31T02:13:34Z</dcterms:created>
  <dcterms:modified xsi:type="dcterms:W3CDTF">2026-03-31T19:25:51Z</dcterms:modified>
</cp:coreProperties>
</file>